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予算係共有\02　決算\18 29決算統計\30 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E43" i="10"/>
  <c r="AM43" i="10"/>
  <c r="U43" i="10"/>
  <c r="E43" i="10"/>
  <c r="C43" i="10"/>
  <c r="DG42" i="10"/>
  <c r="CQ42" i="10"/>
  <c r="CO42" i="10"/>
  <c r="BY42" i="10"/>
  <c r="BE42" i="10"/>
  <c r="AM42" i="10"/>
  <c r="U42" i="10"/>
  <c r="E42" i="10"/>
  <c r="C42" i="10"/>
  <c r="DG41" i="10"/>
  <c r="CQ41" i="10"/>
  <c r="CO41" i="10" s="1"/>
  <c r="BY41" i="10"/>
  <c r="BE41" i="10"/>
  <c r="AM41" i="10"/>
  <c r="U41" i="10"/>
  <c r="E41" i="10"/>
  <c r="C41" i="10"/>
  <c r="DG40" i="10"/>
  <c r="CQ40" i="10"/>
  <c r="CO40" i="10"/>
  <c r="BY40" i="10"/>
  <c r="BE40" i="10"/>
  <c r="AM40" i="10"/>
  <c r="U40" i="10"/>
  <c r="E40" i="10"/>
  <c r="C40" i="10"/>
  <c r="DG39" i="10"/>
  <c r="CQ39" i="10"/>
  <c r="CO39" i="10" s="1"/>
  <c r="BY39" i="10"/>
  <c r="BE39" i="10"/>
  <c r="AM39" i="10"/>
  <c r="U39" i="10"/>
  <c r="E39" i="10"/>
  <c r="C39" i="10"/>
  <c r="DG38" i="10"/>
  <c r="CQ38" i="10"/>
  <c r="CO38" i="10"/>
  <c r="BY38" i="10"/>
  <c r="BE38" i="10"/>
  <c r="AM38" i="10"/>
  <c r="U38" i="10"/>
  <c r="E38" i="10"/>
  <c r="C38" i="10"/>
  <c r="DG37" i="10"/>
  <c r="CQ37" i="10"/>
  <c r="CO37" i="10" s="1"/>
  <c r="BY37" i="10"/>
  <c r="BE37" i="10"/>
  <c r="AM37" i="10"/>
  <c r="W37" i="10"/>
  <c r="E37" i="10"/>
  <c r="C37" i="10" s="1"/>
  <c r="DG36" i="10"/>
  <c r="CQ36" i="10"/>
  <c r="CO36" i="10"/>
  <c r="BY36" i="10"/>
  <c r="BG36" i="10"/>
  <c r="AM36" i="10"/>
  <c r="W36" i="10"/>
  <c r="E36" i="10"/>
  <c r="C36" i="10" s="1"/>
  <c r="DG35" i="10"/>
  <c r="CQ35" i="10"/>
  <c r="BY35" i="10"/>
  <c r="BG35" i="10"/>
  <c r="AM35" i="10"/>
  <c r="W35" i="10"/>
  <c r="E35" i="10"/>
  <c r="DG34" i="10"/>
  <c r="CQ34" i="10"/>
  <c r="BY34" i="10"/>
  <c r="BG34" i="10"/>
  <c r="AO34" i="10"/>
  <c r="W34" i="10"/>
  <c r="E34" i="10"/>
  <c r="C34" i="10"/>
  <c r="C35" i="10" l="1"/>
  <c r="U34" i="10"/>
  <c r="U35" i="10" s="1"/>
  <c r="U36" i="10" s="1"/>
  <c r="U37" i="10" s="1"/>
  <c r="AM34" i="10" l="1"/>
  <c r="BE34" i="10" s="1"/>
  <c r="BE35" i="10" s="1"/>
  <c r="BE36"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<sst xmlns="http://schemas.openxmlformats.org/spreadsheetml/2006/main" count="1101" uniqueCount="547">
  <si>
    <t>決算額</t>
    <rPh sb="0" eb="2">
      <t>ケッサン</t>
    </rPh>
    <rPh sb="2" eb="3">
      <t>ガク</t>
    </rPh>
    <phoneticPr fontId="5"/>
  </si>
  <si>
    <t xml:space="preserve">連結実質赤字額 </t>
  </si>
  <si>
    <t>内訳</t>
    <rPh sb="0" eb="2">
      <t>ウチワケ</t>
    </rPh>
    <phoneticPr fontId="28"/>
  </si>
  <si>
    <t>資金不足
比率</t>
    <rPh sb="0" eb="2">
      <t>シキン</t>
    </rPh>
    <rPh sb="2" eb="4">
      <t>フソク</t>
    </rPh>
    <rPh sb="5" eb="7">
      <t>ヒリツ</t>
    </rPh>
    <phoneticPr fontId="5"/>
  </si>
  <si>
    <t>国民健康保険</t>
  </si>
  <si>
    <t>土地開発基金現在高</t>
    <rPh sb="0" eb="2">
      <t>トチ</t>
    </rPh>
    <rPh sb="2" eb="4">
      <t>カイハツ</t>
    </rPh>
    <rPh sb="4" eb="6">
      <t>キキン</t>
    </rPh>
    <rPh sb="6" eb="8">
      <t>ゲンザイ</t>
    </rPh>
    <rPh sb="8" eb="9">
      <t>タカ</t>
    </rPh>
    <phoneticPr fontId="29"/>
  </si>
  <si>
    <t>一般会計</t>
  </si>
  <si>
    <t>増減率(%)(A)</t>
    <rPh sb="0" eb="3">
      <t>ゾウゲンリツ</t>
    </rPh>
    <phoneticPr fontId="5"/>
  </si>
  <si>
    <t>　　(※1)</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</si>
  <si>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</si>
  <si>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うち消防職員</t>
    <rPh sb="3" eb="5">
      <t>ショウボウ</t>
    </rPh>
    <rPh sb="5" eb="7">
      <t>ショクイン</t>
    </rPh>
    <phoneticPr fontId="5"/>
  </si>
  <si>
    <t>丹後地区土地開発公社</t>
  </si>
  <si>
    <t>京都地方税機構</t>
  </si>
  <si>
    <t>年度</t>
    <rPh sb="0" eb="2">
      <t>ネンド</t>
    </rPh>
    <phoneticPr fontId="5"/>
  </si>
  <si>
    <t>京都府市町村職員退職手当組合</t>
  </si>
  <si>
    <t>（注）参考については、地方公務員給与実態調査に基づくものであるが、当該資料作成時点（平成31年1月末時点）において平成30年調査結果が未公表であるため、前年度の数値を引用している。</t>
  </si>
  <si>
    <t>形式収支</t>
  </si>
  <si>
    <t>　うち元金</t>
  </si>
  <si>
    <t>一時借入金の利子</t>
    <rPh sb="0" eb="2">
      <t>イチジ</t>
    </rPh>
    <rPh sb="2" eb="5">
      <t>カリイレキン</t>
    </rPh>
    <rPh sb="6" eb="8">
      <t>リシ</t>
    </rPh>
    <phoneticPr fontId="28"/>
  </si>
  <si>
    <t>平成28年度</t>
    <rPh sb="0" eb="2">
      <t>ヘイセイ</t>
    </rPh>
    <rPh sb="4" eb="6">
      <t>ネンド</t>
    </rPh>
    <phoneticPr fontId="5"/>
  </si>
  <si>
    <t>　　　法人均等割</t>
  </si>
  <si>
    <t xml:space="preserve"> H28</t>
  </si>
  <si>
    <t>利子補給に係るもの</t>
  </si>
  <si>
    <t>▲地方債に係る元利償還金及び準元利償還金に要する経費として
普通交付税の額の算定に用いる基準財政需要額に算入された額</t>
  </si>
  <si>
    <t>(単年度)</t>
    <rPh sb="1" eb="4">
      <t>タンネンド</t>
    </rPh>
    <phoneticPr fontId="5"/>
  </si>
  <si>
    <t>土木費</t>
  </si>
  <si>
    <t>当該団体決算額
（千円）</t>
    <rPh sb="0" eb="2">
      <t>トウガイ</t>
    </rPh>
    <rPh sb="2" eb="4">
      <t>ダンタイ</t>
    </rPh>
    <rPh sb="4" eb="6">
      <t>ケッサン</t>
    </rPh>
    <rPh sb="6" eb="7">
      <t>ガク</t>
    </rPh>
    <rPh sb="9" eb="11">
      <t>センエン</t>
    </rPh>
    <phoneticPr fontId="5"/>
  </si>
  <si>
    <t>繰越金</t>
  </si>
  <si>
    <t>構成比</t>
    <rPh sb="0" eb="3">
      <t>コウセイヒ</t>
    </rPh>
    <phoneticPr fontId="5"/>
  </si>
  <si>
    <t>平成29年度</t>
    <rPh sb="0" eb="2">
      <t>ヘイセイ</t>
    </rPh>
    <rPh sb="4" eb="6">
      <t>ネンド</t>
    </rPh>
    <phoneticPr fontId="30"/>
  </si>
  <si>
    <t>赤字額</t>
    <rPh sb="0" eb="2">
      <t>アカジ</t>
    </rPh>
    <rPh sb="2" eb="3">
      <t>ガク</t>
    </rPh>
    <phoneticPr fontId="1"/>
  </si>
  <si>
    <t>第1次</t>
    <rPh sb="0" eb="1">
      <t>ダイ</t>
    </rPh>
    <rPh sb="2" eb="3">
      <t>ジ</t>
    </rPh>
    <phoneticPr fontId="5"/>
  </si>
  <si>
    <t>　　都市計画税</t>
  </si>
  <si>
    <t>公債費負担比率</t>
    <rPh sb="0" eb="3">
      <t>コウサイヒ</t>
    </rPh>
    <rPh sb="3" eb="5">
      <t>フタン</t>
    </rPh>
    <rPh sb="5" eb="7">
      <t>ヒリツ</t>
    </rPh>
    <phoneticPr fontId="5"/>
  </si>
  <si>
    <t>※5：産業構造の比率は、分母を就業人口総数とし、分類不能の産業を除いて算出。</t>
  </si>
  <si>
    <t>　※地方公共団体が①25%以上出資している法人又は②財政支援を行っている法人を記載している。</t>
  </si>
  <si>
    <t>公営企業（法非適）の一覧</t>
    <rPh sb="0" eb="2">
      <t>コウエイ</t>
    </rPh>
    <rPh sb="2" eb="4">
      <t>キギョウ</t>
    </rPh>
    <rPh sb="6" eb="7">
      <t>ヒ</t>
    </rPh>
    <phoneticPr fontId="5"/>
  </si>
  <si>
    <t>　　軽自動車税</t>
  </si>
  <si>
    <t>介護保険事業特別会計</t>
  </si>
  <si>
    <t>減債基金</t>
    <rPh sb="0" eb="2">
      <t>ゲンサイ</t>
    </rPh>
    <rPh sb="2" eb="4">
      <t>キキン</t>
    </rPh>
    <phoneticPr fontId="5"/>
  </si>
  <si>
    <t>被保険者
1人当り</t>
  </si>
  <si>
    <t>連結実質赤字比率に係る赤字・黒字の構成分析</t>
  </si>
  <si>
    <t>人口密度 (人/k㎡)</t>
    <rPh sb="0" eb="2">
      <t>ジンコウ</t>
    </rPh>
    <rPh sb="2" eb="4">
      <t>ミツド</t>
    </rPh>
    <phoneticPr fontId="5"/>
  </si>
  <si>
    <t>目的別歳出の状況（単位 千円・％）</t>
  </si>
  <si>
    <t>(Ｄ)</t>
  </si>
  <si>
    <t>(3ヵ年平均)</t>
    <rPh sb="3" eb="4">
      <t>ネン</t>
    </rPh>
    <rPh sb="4" eb="6">
      <t>ヘイキン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</si>
  <si>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</si>
  <si>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うち一部事務組合負担金</t>
  </si>
  <si>
    <t xml:space="preserve">基準財政需要額算入見込額 </t>
    <rPh sb="0" eb="2">
      <t>キジュン</t>
    </rPh>
    <rPh sb="2" eb="4">
      <t>ザイセイ</t>
    </rPh>
    <rPh sb="4" eb="7">
      <t>ジュヨウガク</t>
    </rPh>
    <rPh sb="7" eb="9">
      <t>サンニュウ</t>
    </rPh>
    <rPh sb="9" eb="12">
      <t>ミコミガク</t>
    </rPh>
    <phoneticPr fontId="28"/>
  </si>
  <si>
    <t>失業対策事業費</t>
  </si>
  <si>
    <t>　実質赤字比率</t>
    <rPh sb="1" eb="3">
      <t>ジッシツ</t>
    </rPh>
    <rPh sb="3" eb="5">
      <t>アカジ</t>
    </rPh>
    <rPh sb="5" eb="7">
      <t>ヒリツ</t>
    </rPh>
    <phoneticPr fontId="5"/>
  </si>
  <si>
    <t>与謝野町宮津市中学校組合</t>
  </si>
  <si>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</si>
  <si>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</si>
  <si>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うち、健全化法施行規則附則第三条に係る負担見込額</t>
  </si>
  <si>
    <t>分担金・負担金</t>
  </si>
  <si>
    <t>実質公債費比率の分子</t>
  </si>
  <si>
    <t>世帯数 (世帯)</t>
    <rPh sb="0" eb="3">
      <t>セタイスウ</t>
    </rPh>
    <phoneticPr fontId="5"/>
  </si>
  <si>
    <t>議会議員</t>
    <rPh sb="0" eb="2">
      <t>ギカイ</t>
    </rPh>
    <rPh sb="2" eb="4">
      <t>ギイン</t>
    </rPh>
    <phoneticPr fontId="5"/>
  </si>
  <si>
    <t>歳出の状況（単位 千円・％）</t>
  </si>
  <si>
    <t>宮津与謝環境組合</t>
  </si>
  <si>
    <t>対比（差引）</t>
    <rPh sb="0" eb="2">
      <t>タイヒ</t>
    </rPh>
    <rPh sb="3" eb="5">
      <t>サシヒキ</t>
    </rPh>
    <phoneticPr fontId="5"/>
  </si>
  <si>
    <t>一部事務組合等名</t>
    <rPh sb="0" eb="2">
      <t>イチブ</t>
    </rPh>
    <rPh sb="2" eb="4">
      <t>ジム</t>
    </rPh>
    <rPh sb="4" eb="6">
      <t>クミアイ</t>
    </rPh>
    <rPh sb="6" eb="7">
      <t>トウ</t>
    </rPh>
    <rPh sb="7" eb="8">
      <t>メイ</t>
    </rPh>
    <phoneticPr fontId="28"/>
  </si>
  <si>
    <t>第2次</t>
    <rPh sb="0" eb="1">
      <t>ダイ</t>
    </rPh>
    <rPh sb="2" eb="3">
      <t>ジ</t>
    </rPh>
    <phoneticPr fontId="5"/>
  </si>
  <si>
    <t>諸収入</t>
  </si>
  <si>
    <t>交通安全対策特別交付金</t>
  </si>
  <si>
    <t>副市区町村長</t>
    <rPh sb="0" eb="1">
      <t>フク</t>
    </rPh>
    <rPh sb="1" eb="3">
      <t>シク</t>
    </rPh>
    <rPh sb="3" eb="5">
      <t>チョウソン</t>
    </rPh>
    <rPh sb="5" eb="6">
      <t>チョウ</t>
    </rPh>
    <phoneticPr fontId="5"/>
  </si>
  <si>
    <t>　　特別土地保有税</t>
  </si>
  <si>
    <t>財政力指数</t>
    <rPh sb="0" eb="3">
      <t>ザイセイリョク</t>
    </rPh>
    <rPh sb="3" eb="5">
      <t>シスウ</t>
    </rPh>
    <phoneticPr fontId="5"/>
  </si>
  <si>
    <t>一時借入金の利子</t>
  </si>
  <si>
    <t>当該団体（円）</t>
    <rPh sb="0" eb="2">
      <t>トウガイ</t>
    </rPh>
    <rPh sb="2" eb="4">
      <t>ダンタイ</t>
    </rPh>
    <rPh sb="5" eb="6">
      <t>エン</t>
    </rPh>
    <phoneticPr fontId="5"/>
  </si>
  <si>
    <t>連結実質赤字比率</t>
    <rPh sb="0" eb="2">
      <t>レンケツ</t>
    </rPh>
    <rPh sb="2" eb="4">
      <t>ジッシツ</t>
    </rPh>
    <rPh sb="4" eb="6">
      <t>アカジ</t>
    </rPh>
    <rPh sb="6" eb="8">
      <t>ヒリツ</t>
    </rPh>
    <phoneticPr fontId="30"/>
  </si>
  <si>
    <t>資金剰余額
/不足額
（実質収支）</t>
  </si>
  <si>
    <t>職員数
(人)</t>
    <rPh sb="0" eb="3">
      <t>ショクインスウ</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</si>
  <si>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8"/>
  </si>
  <si>
    <t>現年</t>
    <rPh sb="0" eb="1">
      <t>ゲン</t>
    </rPh>
    <rPh sb="1" eb="2">
      <t>ネン</t>
    </rPh>
    <phoneticPr fontId="5"/>
  </si>
  <si>
    <t>近畿</t>
    <rPh sb="0" eb="2">
      <t>キンキ</t>
    </rPh>
    <phoneticPr fontId="5"/>
  </si>
  <si>
    <t>首都</t>
    <rPh sb="0" eb="2">
      <t>シュト</t>
    </rPh>
    <phoneticPr fontId="5"/>
  </si>
  <si>
    <t>(2)各会計、関係団体の財政状況及び健全化判断比率（市町村）</t>
    <rPh sb="26" eb="29">
      <t>シチョウソン</t>
    </rPh>
    <phoneticPr fontId="5"/>
  </si>
  <si>
    <t>　うち技能労務職員</t>
    <rPh sb="3" eb="5">
      <t>ギノウ</t>
    </rPh>
    <rPh sb="5" eb="7">
      <t>ロウム</t>
    </rPh>
    <rPh sb="7" eb="9">
      <t>ショクイン</t>
    </rPh>
    <phoneticPr fontId="5"/>
  </si>
  <si>
    <t>基金残高合計</t>
    <rPh sb="0" eb="2">
      <t>キキン</t>
    </rPh>
    <rPh sb="2" eb="4">
      <t>ザンダカ</t>
    </rPh>
    <rPh sb="4" eb="6">
      <t>ゴウケイ</t>
    </rPh>
    <phoneticPr fontId="5"/>
  </si>
  <si>
    <t xml:space="preserve">充当可能特定歳入 </t>
    <rPh sb="0" eb="2">
      <t>ジュウトウ</t>
    </rPh>
    <rPh sb="2" eb="4">
      <t>カノウ</t>
    </rPh>
    <rPh sb="4" eb="6">
      <t>トクテイ</t>
    </rPh>
    <rPh sb="6" eb="8">
      <t>サイニュウ</t>
    </rPh>
    <phoneticPr fontId="28"/>
  </si>
  <si>
    <t>将来負担の状況</t>
  </si>
  <si>
    <t>▲退職金</t>
    <rPh sb="1" eb="3">
      <t>タイショク</t>
    </rPh>
    <rPh sb="3" eb="4">
      <t>キン</t>
    </rPh>
    <phoneticPr fontId="5"/>
  </si>
  <si>
    <t>　投資・出資金・貸付金</t>
  </si>
  <si>
    <t>平成29年度(千円･％)</t>
    <rPh sb="0" eb="2">
      <t>ヘイセイ</t>
    </rPh>
    <rPh sb="4" eb="6">
      <t>ネンド</t>
    </rPh>
    <rPh sb="7" eb="9">
      <t>センエン</t>
    </rPh>
    <phoneticPr fontId="5"/>
  </si>
  <si>
    <t>歳入歳出差引</t>
  </si>
  <si>
    <t>(Ｂ)</t>
  </si>
  <si>
    <r>
      <t>2</t>
    </r>
    <r>
      <rPr>
        <sz val="9"/>
        <color indexed="8"/>
        <rFont val="ＭＳ ゴシック"/>
        <family val="3"/>
        <charset val="128"/>
      </rPr>
      <t>2年国調</t>
    </r>
    <rPh sb="2" eb="3">
      <t>ネン</t>
    </rPh>
    <rPh sb="3" eb="4">
      <t>コク</t>
    </rPh>
    <rPh sb="4" eb="5">
      <t>チョウ</t>
    </rPh>
    <phoneticPr fontId="5"/>
  </si>
  <si>
    <t>(A)－(B)</t>
  </si>
  <si>
    <t>組合等連結実質赤字額負担見込額</t>
  </si>
  <si>
    <t>早期健全化基準</t>
  </si>
  <si>
    <t>引き受けた債務の履行に係るもの</t>
    <rPh sb="0" eb="1">
      <t>ヒ</t>
    </rPh>
    <rPh sb="2" eb="3">
      <t>ウ</t>
    </rPh>
    <rPh sb="5" eb="7">
      <t>サイム</t>
    </rPh>
    <rPh sb="8" eb="10">
      <t>リコウ</t>
    </rPh>
    <rPh sb="11" eb="12">
      <t>カカ</t>
    </rPh>
    <phoneticPr fontId="5"/>
  </si>
  <si>
    <t>普通建設事業費</t>
    <rPh sb="0" eb="2">
      <t>フツウ</t>
    </rPh>
    <rPh sb="2" eb="4">
      <t>ケンセツ</t>
    </rPh>
    <rPh sb="4" eb="7">
      <t>ジギョウヒ</t>
    </rPh>
    <phoneticPr fontId="5"/>
  </si>
  <si>
    <t>財源超過</t>
    <rPh sb="0" eb="2">
      <t>ザイゲン</t>
    </rPh>
    <rPh sb="2" eb="4">
      <t>チョウカ</t>
    </rPh>
    <phoneticPr fontId="5"/>
  </si>
  <si>
    <t>項番</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</si>
  <si>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</si>
  <si>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</si>
  <si>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　　固定資産税</t>
  </si>
  <si>
    <t>商工費</t>
  </si>
  <si>
    <t>京都府後期高齢者医療広域連合（特別会計）</t>
  </si>
  <si>
    <t>(Ｆ)</t>
  </si>
  <si>
    <t>29.01.01(人)</t>
  </si>
  <si>
    <t>地方債</t>
  </si>
  <si>
    <t>類似団体平均</t>
    <rPh sb="0" eb="2">
      <t>ルイジ</t>
    </rPh>
    <rPh sb="2" eb="4">
      <t>ダンタイ</t>
    </rPh>
    <rPh sb="4" eb="6">
      <t>ヘイキン</t>
    </rPh>
    <phoneticPr fontId="5"/>
  </si>
  <si>
    <t>22年国調(人)</t>
    <rPh sb="2" eb="3">
      <t>ネン</t>
    </rPh>
    <rPh sb="3" eb="4">
      <t>コク</t>
    </rPh>
    <rPh sb="4" eb="5">
      <t>チョウ</t>
    </rPh>
    <phoneticPr fontId="5"/>
  </si>
  <si>
    <t>住民基本台帳人口
 (※7)</t>
    <rPh sb="0" eb="2">
      <t>ジュウミン</t>
    </rPh>
    <rPh sb="2" eb="4">
      <t>キホン</t>
    </rPh>
    <rPh sb="4" eb="6">
      <t>ダイチョウ</t>
    </rPh>
    <rPh sb="6" eb="8">
      <t>ジンコウ</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</si>
  <si>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</si>
  <si>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道府県民税所得割臨時交付金</t>
  </si>
  <si>
    <t>将来負担額</t>
    <rPh sb="0" eb="2">
      <t>ショウライ</t>
    </rPh>
    <rPh sb="2" eb="4">
      <t>フタン</t>
    </rPh>
    <rPh sb="4" eb="5">
      <t>ガク</t>
    </rPh>
    <phoneticPr fontId="5"/>
  </si>
  <si>
    <t>組合等名</t>
  </si>
  <si>
    <t xml:space="preserve">※8：職員の状況については、地方公務員給与実態調査に基づくものであるが、当該資料作成時点（平成31年1月末時点）において平成30年
調査結果が未公表であるため、前年度の数値を引用している。
</t>
  </si>
  <si>
    <t>積立金
現在高</t>
    <rPh sb="4" eb="7">
      <t>ゲンザイダカ</t>
    </rPh>
    <phoneticPr fontId="29"/>
  </si>
  <si>
    <t xml:space="preserve"> H27</t>
  </si>
  <si>
    <t>構成比</t>
  </si>
  <si>
    <t>指数表選定</t>
    <rPh sb="0" eb="2">
      <t>シスウ</t>
    </rPh>
    <rPh sb="2" eb="3">
      <t>ヒョウ</t>
    </rPh>
    <rPh sb="3" eb="5">
      <t>センテイ</t>
    </rPh>
    <phoneticPr fontId="5"/>
  </si>
  <si>
    <t>左のうち
一般会計等
負担見込額</t>
  </si>
  <si>
    <t>当該団体(円)</t>
  </si>
  <si>
    <t>　公債費</t>
  </si>
  <si>
    <t>（百万円）</t>
    <rPh sb="1" eb="2">
      <t>ヒャク</t>
    </rPh>
    <rPh sb="2" eb="4">
      <t>マンエン</t>
    </rPh>
    <phoneticPr fontId="5"/>
  </si>
  <si>
    <t>（参考）　普通建設事業費の分析</t>
    <rPh sb="1" eb="3">
      <t>サンコウ</t>
    </rPh>
    <rPh sb="5" eb="7">
      <t>フツウ</t>
    </rPh>
    <rPh sb="7" eb="9">
      <t>ケンセツ</t>
    </rPh>
    <rPh sb="9" eb="11">
      <t>ジギョウ</t>
    </rPh>
    <rPh sb="11" eb="12">
      <t>ヒ</t>
    </rPh>
    <rPh sb="13" eb="15">
      <t>ブンセキ</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</si>
  <si>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</si>
  <si>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都道府県支出金</t>
  </si>
  <si>
    <t>一般会計等の財政状況（単位：百万円）</t>
    <rPh sb="0" eb="2">
      <t>イッパン</t>
    </rPh>
    <rPh sb="2" eb="4">
      <t>カイケイ</t>
    </rPh>
    <rPh sb="4" eb="5">
      <t>トウ</t>
    </rPh>
    <rPh sb="6" eb="8">
      <t>ザイセイ</t>
    </rPh>
    <rPh sb="8" eb="10">
      <t>ジョウキョウ</t>
    </rPh>
    <phoneticPr fontId="28"/>
  </si>
  <si>
    <t>国庫支出金</t>
  </si>
  <si>
    <t>地方税の状況（単位 千円・％）</t>
    <rPh sb="0" eb="2">
      <t>チホウ</t>
    </rPh>
    <rPh sb="2" eb="3">
      <t>ゼイ</t>
    </rPh>
    <rPh sb="4" eb="6">
      <t>ジョウキョウ</t>
    </rPh>
    <rPh sb="7" eb="9">
      <t>タンイ</t>
    </rPh>
    <rPh sb="10" eb="12">
      <t>センエン</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</si>
  <si>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</si>
  <si>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介護予防支援事業特別会計</t>
  </si>
  <si>
    <t>特別地方消費税交付金</t>
  </si>
  <si>
    <t>　普通交付税</t>
  </si>
  <si>
    <t>当該団体からの債務保証に係る債務残高</t>
    <rPh sb="9" eb="11">
      <t>ホショウ</t>
    </rPh>
    <phoneticPr fontId="5"/>
  </si>
  <si>
    <t>依頼土地の買い戻しに係るもの</t>
    <rPh sb="0" eb="2">
      <t>イライ</t>
    </rPh>
    <rPh sb="2" eb="4">
      <t>トチ</t>
    </rPh>
    <rPh sb="5" eb="6">
      <t>カ</t>
    </rPh>
    <rPh sb="7" eb="8">
      <t>モド</t>
    </rPh>
    <rPh sb="10" eb="11">
      <t>カカ</t>
    </rPh>
    <phoneticPr fontId="5"/>
  </si>
  <si>
    <t>下水道</t>
  </si>
  <si>
    <t>一部事務組合負担金（補助費等）</t>
    <rPh sb="0" eb="2">
      <t>イチブ</t>
    </rPh>
    <rPh sb="2" eb="4">
      <t>ジム</t>
    </rPh>
    <rPh sb="4" eb="6">
      <t>クミアイ</t>
    </rPh>
    <rPh sb="6" eb="9">
      <t>フタンキン</t>
    </rPh>
    <rPh sb="10" eb="13">
      <t>ホジョヒ</t>
    </rPh>
    <rPh sb="13" eb="14">
      <t>トウ</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</si>
  <si>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</si>
  <si>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　　うち人件費</t>
  </si>
  <si>
    <t>過疎</t>
    <rPh sb="0" eb="2">
      <t>カソ</t>
    </rPh>
    <phoneticPr fontId="5"/>
  </si>
  <si>
    <t>　※地方公共団体財政健全化法に基づき将来負担比率の算定対象となっている法人については、○印を付与している。</t>
  </si>
  <si>
    <t>地方公社・第三セクター等一覧</t>
    <rPh sb="0" eb="2">
      <t>チホウ</t>
    </rPh>
    <rPh sb="2" eb="4">
      <t>コウシャ</t>
    </rPh>
    <rPh sb="5" eb="6">
      <t>ダイ</t>
    </rPh>
    <rPh sb="6" eb="7">
      <t>３</t>
    </rPh>
    <rPh sb="11" eb="12">
      <t>トウ</t>
    </rPh>
    <rPh sb="12" eb="14">
      <t>イチラン</t>
    </rPh>
    <phoneticPr fontId="5"/>
  </si>
  <si>
    <t>類似団体平均（円）</t>
    <rPh sb="0" eb="2">
      <t>ルイジ</t>
    </rPh>
    <rPh sb="2" eb="4">
      <t>ダンタイ</t>
    </rPh>
    <rPh sb="4" eb="6">
      <t>ヘイキン</t>
    </rPh>
    <rPh sb="7" eb="8">
      <t>エン</t>
    </rPh>
    <phoneticPr fontId="5"/>
  </si>
  <si>
    <t>実質公債費比率（分子）の構造</t>
  </si>
  <si>
    <t>実質赤字比率</t>
    <rPh sb="0" eb="2">
      <t>ジッシツ</t>
    </rPh>
    <rPh sb="2" eb="4">
      <t>アカジ</t>
    </rPh>
    <rPh sb="4" eb="6">
      <t>ヒリツ</t>
    </rPh>
    <phoneticPr fontId="30"/>
  </si>
  <si>
    <t>一般会計等
負担見込額</t>
  </si>
  <si>
    <t>　　鉱産税</t>
  </si>
  <si>
    <t>公営事業等への繰出</t>
    <rPh sb="0" eb="2">
      <t>コウエイ</t>
    </rPh>
    <rPh sb="2" eb="4">
      <t>ジギョウ</t>
    </rPh>
    <rPh sb="4" eb="5">
      <t>トウ</t>
    </rPh>
    <rPh sb="7" eb="9">
      <t>クリダ</t>
    </rPh>
    <phoneticPr fontId="5"/>
  </si>
  <si>
    <t>公社・
三セク等</t>
    <rPh sb="0" eb="2">
      <t>コウシャ</t>
    </rPh>
    <rPh sb="4" eb="5">
      <t>サン</t>
    </rPh>
    <rPh sb="7" eb="8">
      <t>トウ</t>
    </rPh>
    <phoneticPr fontId="5"/>
  </si>
  <si>
    <t>うち、健全化法施行規則附則第三条に係る負担見込額</t>
  </si>
  <si>
    <t>国有提供交付金(特別区財調交付金)</t>
  </si>
  <si>
    <t>項番</t>
    <rPh sb="0" eb="2">
      <t>コウバン</t>
    </rPh>
    <phoneticPr fontId="5"/>
  </si>
  <si>
    <t>宮津与謝消防組合</t>
  </si>
  <si>
    <t>人口１人当たり決算額</t>
    <rPh sb="0" eb="2">
      <t>ジンコウ</t>
    </rPh>
    <rPh sb="2" eb="4">
      <t>ヒトリ</t>
    </rPh>
    <rPh sb="4" eb="5">
      <t>ア</t>
    </rPh>
    <rPh sb="7" eb="10">
      <t>ケッサンガク</t>
    </rPh>
    <phoneticPr fontId="5"/>
  </si>
  <si>
    <t>　繰出金</t>
  </si>
  <si>
    <t>　　　個人均等割</t>
  </si>
  <si>
    <t>民生費</t>
  </si>
  <si>
    <t>特別職等</t>
    <rPh sb="0" eb="2">
      <t>トクベツ</t>
    </rPh>
    <rPh sb="2" eb="3">
      <t>ショク</t>
    </rPh>
    <rPh sb="3" eb="4">
      <t>トウ</t>
    </rPh>
    <phoneticPr fontId="5"/>
  </si>
  <si>
    <t>いわゆる五省協定等に係るもの</t>
    <rPh sb="4" eb="6">
      <t>ゴショウ</t>
    </rPh>
    <rPh sb="6" eb="9">
      <t>キョウテイトウ</t>
    </rPh>
    <rPh sb="10" eb="11">
      <t>カカ</t>
    </rPh>
    <phoneticPr fontId="28"/>
  </si>
  <si>
    <t>基準財政需要額</t>
  </si>
  <si>
    <t>積立金取崩し額</t>
  </si>
  <si>
    <t>1-2</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</si>
  <si>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</si>
  <si>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保険給付費</t>
  </si>
  <si>
    <t>公債費及び公債費に準ずる費用の分析</t>
    <rPh sb="0" eb="3">
      <t>コウサイヒ</t>
    </rPh>
    <rPh sb="3" eb="4">
      <t>オヨ</t>
    </rPh>
    <rPh sb="5" eb="8">
      <t>コウサイヒ</t>
    </rPh>
    <rPh sb="9" eb="10">
      <t>ジュン</t>
    </rPh>
    <rPh sb="12" eb="14">
      <t>ヒヨウ</t>
    </rPh>
    <rPh sb="15" eb="17">
      <t>ブンセキ</t>
    </rPh>
    <phoneticPr fontId="5"/>
  </si>
  <si>
    <t>平成27年度</t>
    <rPh sb="0" eb="2">
      <t>ヘイセイ</t>
    </rPh>
    <rPh sb="4" eb="6">
      <t>ネンド</t>
    </rPh>
    <phoneticPr fontId="5"/>
  </si>
  <si>
    <r>
      <t>2</t>
    </r>
    <r>
      <rPr>
        <sz val="9"/>
        <color indexed="8"/>
        <rFont val="ＭＳ ゴシック"/>
        <family val="3"/>
        <charset val="128"/>
      </rPr>
      <t>7年国調</t>
    </r>
    <rPh sb="2" eb="3">
      <t>ネン</t>
    </rPh>
    <rPh sb="3" eb="4">
      <t>コク</t>
    </rPh>
    <rPh sb="4" eb="5">
      <t>チョウ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</si>
  <si>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</si>
  <si>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貸付金</t>
  </si>
  <si>
    <t>(注釈)</t>
    <rPh sb="1" eb="2">
      <t>チュウ</t>
    </rPh>
    <rPh sb="2" eb="3">
      <t>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</si>
  <si>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</si>
  <si>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将来負担比率　　（千円・％）</t>
    <rPh sb="0" eb="2">
      <t>ショウライ</t>
    </rPh>
    <rPh sb="2" eb="4">
      <t>フタン</t>
    </rPh>
    <phoneticPr fontId="5"/>
  </si>
  <si>
    <t>その他会計（赤字）</t>
  </si>
  <si>
    <t>企業債
（地方債）
現在高</t>
  </si>
  <si>
    <t>　実質公債費比率</t>
    <rPh sb="1" eb="3">
      <t>ジッシツ</t>
    </rPh>
    <rPh sb="3" eb="6">
      <t>コウサイヒ</t>
    </rPh>
    <rPh sb="6" eb="8">
      <t>ヒリツ</t>
    </rPh>
    <phoneticPr fontId="5"/>
  </si>
  <si>
    <t>宮津市</t>
  </si>
  <si>
    <t>事業会計の一覧</t>
    <rPh sb="0" eb="2">
      <t>ジギョウ</t>
    </rPh>
    <rPh sb="2" eb="4">
      <t>カイケイ</t>
    </rPh>
    <phoneticPr fontId="5"/>
  </si>
  <si>
    <t>自動車取得税交付金</t>
  </si>
  <si>
    <t>その他の会計</t>
  </si>
  <si>
    <t>　震災復興特別交付税</t>
  </si>
  <si>
    <t>財政調整基金残高</t>
  </si>
  <si>
    <t>市町村名</t>
    <rPh sb="0" eb="3">
      <t>シチョウソン</t>
    </rPh>
    <rPh sb="3" eb="4">
      <t>メイ</t>
    </rPh>
    <phoneticPr fontId="5"/>
  </si>
  <si>
    <t>　法定外普通税</t>
  </si>
  <si>
    <t>(A)のうち充当一般財源等</t>
    <rPh sb="6" eb="8">
      <t>ジュウトウ</t>
    </rPh>
    <rPh sb="8" eb="10">
      <t>イッパン</t>
    </rPh>
    <rPh sb="10" eb="12">
      <t>ザイゲン</t>
    </rPh>
    <rPh sb="12" eb="13">
      <t>ナド</t>
    </rPh>
    <phoneticPr fontId="5"/>
  </si>
  <si>
    <t>歳入合計</t>
  </si>
  <si>
    <t>　　市町村たばこ税</t>
  </si>
  <si>
    <t>基金残高に係る経年分析</t>
  </si>
  <si>
    <t>　補助費等</t>
    <rPh sb="1" eb="3">
      <t>ホジョ</t>
    </rPh>
    <rPh sb="3" eb="4">
      <t>ヒ</t>
    </rPh>
    <rPh sb="4" eb="5">
      <t>トウ</t>
    </rPh>
    <phoneticPr fontId="5"/>
  </si>
  <si>
    <t>純損益
（形式収支）</t>
  </si>
  <si>
    <t>簡易水道</t>
  </si>
  <si>
    <t>決算額</t>
  </si>
  <si>
    <t>-</t>
  </si>
  <si>
    <t>地方交付税種地</t>
    <rPh sb="0" eb="2">
      <t>チホウ</t>
    </rPh>
    <rPh sb="2" eb="5">
      <t>コウフゼイ</t>
    </rPh>
    <rPh sb="5" eb="6">
      <t>シュ</t>
    </rPh>
    <rPh sb="6" eb="7">
      <t>チ</t>
    </rPh>
    <phoneticPr fontId="5"/>
  </si>
  <si>
    <t>地方消費税交付金</t>
  </si>
  <si>
    <t>第3次</t>
    <rPh sb="0" eb="1">
      <t>ダイ</t>
    </rPh>
    <rPh sb="2" eb="3">
      <t>ジ</t>
    </rPh>
    <phoneticPr fontId="5"/>
  </si>
  <si>
    <t>繰入金</t>
  </si>
  <si>
    <t>臨時職員</t>
    <rPh sb="0" eb="2">
      <t>リンジ</t>
    </rPh>
    <rPh sb="2" eb="4">
      <t>ショクイン</t>
    </rPh>
    <phoneticPr fontId="5"/>
  </si>
  <si>
    <t>公営企業（法適）の一覧</t>
    <rPh sb="0" eb="2">
      <t>コウエイ</t>
    </rPh>
    <rPh sb="2" eb="4">
      <t>キギョウ</t>
    </rPh>
    <phoneticPr fontId="5"/>
  </si>
  <si>
    <t>前年度繰上充用金</t>
  </si>
  <si>
    <t>徴収率
(％)</t>
    <rPh sb="0" eb="2">
      <t>チョウシュウ</t>
    </rPh>
    <rPh sb="2" eb="3">
      <t>リツ</t>
    </rPh>
    <phoneticPr fontId="5"/>
  </si>
  <si>
    <t>京都府</t>
  </si>
  <si>
    <t>合計</t>
    <rPh sb="0" eb="2">
      <t>ゴウケイ</t>
    </rPh>
    <phoneticPr fontId="5"/>
  </si>
  <si>
    <t>議会議長</t>
    <rPh sb="0" eb="2">
      <t>ギカイ</t>
    </rPh>
    <rPh sb="2" eb="4">
      <t>ギチョウ</t>
    </rPh>
    <phoneticPr fontId="5"/>
  </si>
  <si>
    <t>類似団体平均(円)</t>
    <rPh sb="0" eb="2">
      <t>ルイジ</t>
    </rPh>
    <rPh sb="2" eb="4">
      <t>ダンタイ</t>
    </rPh>
    <rPh sb="4" eb="6">
      <t>ヘイキン</t>
    </rPh>
    <rPh sb="7" eb="8">
      <t>エン</t>
    </rPh>
    <phoneticPr fontId="5"/>
  </si>
  <si>
    <t>市町村民税</t>
    <rPh sb="0" eb="3">
      <t>シチョウソン</t>
    </rPh>
    <rPh sb="3" eb="4">
      <t>ミン</t>
    </rPh>
    <rPh sb="4" eb="5">
      <t>ゼイ</t>
    </rPh>
    <phoneticPr fontId="5"/>
  </si>
  <si>
    <t>公営企業債等繰入見込額</t>
  </si>
  <si>
    <t>一時借入金利子
（同一団体における会計間の現金運用に係る利子は除く）</t>
  </si>
  <si>
    <t>地方公社・第三セクター等名</t>
    <rPh sb="12" eb="13">
      <t>メイ</t>
    </rPh>
    <phoneticPr fontId="5"/>
  </si>
  <si>
    <t>元利償還金</t>
  </si>
  <si>
    <t>収益事業収入</t>
  </si>
  <si>
    <t>超過課税分</t>
    <rPh sb="0" eb="2">
      <t>チョウカ</t>
    </rPh>
    <rPh sb="2" eb="4">
      <t>カゼイ</t>
    </rPh>
    <rPh sb="4" eb="5">
      <t>ブン</t>
    </rPh>
    <phoneticPr fontId="5"/>
  </si>
  <si>
    <t>合計</t>
  </si>
  <si>
    <t>団体名</t>
    <rPh sb="0" eb="2">
      <t>ダンタイ</t>
    </rPh>
    <phoneticPr fontId="5"/>
  </si>
  <si>
    <t>地方特例交付金</t>
  </si>
  <si>
    <t xml:space="preserve"> H26</t>
  </si>
  <si>
    <t>満期一括償還地方債に係る年度割相当額</t>
  </si>
  <si>
    <t>人件費及び人件費に準ずる費用</t>
    <rPh sb="0" eb="3">
      <t>ジンケンヒ</t>
    </rPh>
    <rPh sb="3" eb="4">
      <t>オヨ</t>
    </rPh>
    <rPh sb="5" eb="8">
      <t>ジンケンヒ</t>
    </rPh>
    <rPh sb="9" eb="10">
      <t>ジュン</t>
    </rPh>
    <rPh sb="12" eb="14">
      <t>ヒヨウ</t>
    </rPh>
    <phoneticPr fontId="5"/>
  </si>
  <si>
    <t>単年度収支</t>
  </si>
  <si>
    <t>○</t>
  </si>
  <si>
    <t>関係する一部事務組合等一覧</t>
    <rPh sb="0" eb="2">
      <t>カンケイ</t>
    </rPh>
    <rPh sb="4" eb="6">
      <t>イチブ</t>
    </rPh>
    <rPh sb="6" eb="8">
      <t>ジム</t>
    </rPh>
    <rPh sb="8" eb="10">
      <t>クミアイ</t>
    </rPh>
    <rPh sb="10" eb="11">
      <t>トウ</t>
    </rPh>
    <rPh sb="11" eb="13">
      <t>イチラン</t>
    </rPh>
    <phoneticPr fontId="5"/>
  </si>
  <si>
    <t>公営企業債の元利償還金に対する繰入金</t>
  </si>
  <si>
    <t>減債基金</t>
    <rPh sb="0" eb="1">
      <t>ゲン</t>
    </rPh>
    <rPh sb="1" eb="2">
      <t>サイ</t>
    </rPh>
    <rPh sb="2" eb="4">
      <t>キキン</t>
    </rPh>
    <phoneticPr fontId="5"/>
  </si>
  <si>
    <t>　人件費</t>
  </si>
  <si>
    <t>実質単年度収支</t>
  </si>
  <si>
    <t>人口1,000人当たり職員数（人）</t>
    <rPh sb="0" eb="2">
      <t>ジンコウ</t>
    </rPh>
    <rPh sb="7" eb="8">
      <t>ニン</t>
    </rPh>
    <rPh sb="8" eb="9">
      <t>ア</t>
    </rPh>
    <rPh sb="11" eb="14">
      <t>ショクインスウ</t>
    </rPh>
    <rPh sb="15" eb="16">
      <t>ヒト</t>
    </rPh>
    <phoneticPr fontId="5"/>
  </si>
  <si>
    <t>配当割交付金</t>
    <rPh sb="0" eb="2">
      <t>ハイトウ</t>
    </rPh>
    <rPh sb="2" eb="3">
      <t>ワリ</t>
    </rPh>
    <rPh sb="3" eb="6">
      <t>コウフキン</t>
    </rPh>
    <phoneticPr fontId="10"/>
  </si>
  <si>
    <t>ゴルフ場利用税交付金</t>
  </si>
  <si>
    <t>PFI事業に係るもの</t>
    <rPh sb="3" eb="5">
      <t>ジギョウ</t>
    </rPh>
    <rPh sb="6" eb="7">
      <t>カカ</t>
    </rPh>
    <phoneticPr fontId="28"/>
  </si>
  <si>
    <t>過疎地域自立促進基金</t>
    <rPh sb="0" eb="2">
      <t>カソ</t>
    </rPh>
    <rPh sb="2" eb="4">
      <t>チイキ</t>
    </rPh>
    <rPh sb="4" eb="6">
      <t>ジリツ</t>
    </rPh>
    <rPh sb="6" eb="8">
      <t>ソクシン</t>
    </rPh>
    <rPh sb="8" eb="10">
      <t>キキン</t>
    </rPh>
    <phoneticPr fontId="31"/>
  </si>
  <si>
    <t>債務負担行為</t>
    <rPh sb="0" eb="2">
      <t>サイム</t>
    </rPh>
    <rPh sb="2" eb="4">
      <t>フタン</t>
    </rPh>
    <rPh sb="4" eb="6">
      <t>コウイ</t>
    </rPh>
    <phoneticPr fontId="5"/>
  </si>
  <si>
    <t>公債費</t>
  </si>
  <si>
    <t>算入公債費等の額</t>
    <rPh sb="0" eb="2">
      <t>サンニュウ</t>
    </rPh>
    <rPh sb="2" eb="4">
      <t>コウサイ</t>
    </rPh>
    <rPh sb="4" eb="5">
      <t>ヒ</t>
    </rPh>
    <rPh sb="5" eb="6">
      <t>トウ</t>
    </rPh>
    <rPh sb="7" eb="8">
      <t>ガク</t>
    </rPh>
    <phoneticPr fontId="5"/>
  </si>
  <si>
    <t>他会計等
からの
繰入金</t>
    <rPh sb="9" eb="11">
      <t>クリイレ</t>
    </rPh>
    <rPh sb="11" eb="12">
      <t>キン</t>
    </rPh>
    <phoneticPr fontId="28"/>
  </si>
  <si>
    <t>歳入一般財源等</t>
    <rPh sb="0" eb="2">
      <t>サイニュウ</t>
    </rPh>
    <rPh sb="2" eb="4">
      <t>イッパン</t>
    </rPh>
    <rPh sb="4" eb="6">
      <t>ザイゲン</t>
    </rPh>
    <rPh sb="6" eb="7">
      <t>トウ</t>
    </rPh>
    <phoneticPr fontId="29"/>
  </si>
  <si>
    <t>軽油引取税交付金</t>
  </si>
  <si>
    <t>実質公債費比率　　（千円・％）</t>
    <rPh sb="0" eb="2">
      <t>ジッシツ</t>
    </rPh>
    <rPh sb="2" eb="4">
      <t>コウサイ</t>
    </rPh>
    <rPh sb="4" eb="5">
      <t>ヒ</t>
    </rPh>
    <rPh sb="5" eb="7">
      <t>ヒリツ</t>
    </rPh>
    <rPh sb="10" eb="12">
      <t>センエン</t>
    </rPh>
    <phoneticPr fontId="5"/>
  </si>
  <si>
    <t>地方譲与税</t>
  </si>
  <si>
    <t>(Ｃ)－(Ｄ)</t>
  </si>
  <si>
    <t>　　うち職員給</t>
    <rPh sb="4" eb="6">
      <t>ショクイン</t>
    </rPh>
    <rPh sb="6" eb="7">
      <t>キュウ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</si>
  <si>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</si>
  <si>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黒字額</t>
    <rPh sb="0" eb="2">
      <t>クロジ</t>
    </rPh>
    <rPh sb="2" eb="3">
      <t>ガク</t>
    </rPh>
    <phoneticPr fontId="1"/>
  </si>
  <si>
    <t>算入公債費等</t>
  </si>
  <si>
    <t>実質収支</t>
    <rPh sb="0" eb="2">
      <t>ジッシツ</t>
    </rPh>
    <rPh sb="2" eb="4">
      <t>シュウシ</t>
    </rPh>
    <phoneticPr fontId="5"/>
  </si>
  <si>
    <t>H26</t>
  </si>
  <si>
    <t>組合等が起こした地方債の元利償還金に対する負担金等</t>
  </si>
  <si>
    <t>算入公債費等</t>
    <rPh sb="0" eb="2">
      <t>サンニュウ</t>
    </rPh>
    <rPh sb="2" eb="6">
      <t>コウサイヒトウ</t>
    </rPh>
    <phoneticPr fontId="5"/>
  </si>
  <si>
    <t>参考</t>
    <rPh sb="0" eb="2">
      <t>サンコウ</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</si>
  <si>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</si>
  <si>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その他上記に準ずるもの</t>
    <rPh sb="2" eb="3">
      <t>タ</t>
    </rPh>
    <rPh sb="3" eb="5">
      <t>ジョウキ</t>
    </rPh>
    <rPh sb="6" eb="7">
      <t>ジュン</t>
    </rPh>
    <phoneticPr fontId="5"/>
  </si>
  <si>
    <t>充当可能財源等(B)</t>
  </si>
  <si>
    <t>平成28年度(千円･％)</t>
    <rPh sb="0" eb="2">
      <t>ヘイセイ</t>
    </rPh>
    <rPh sb="4" eb="6">
      <t>ネンド</t>
    </rPh>
    <rPh sb="7" eb="9">
      <t>センエン</t>
    </rPh>
    <phoneticPr fontId="5"/>
  </si>
  <si>
    <t>連結実質赤字額</t>
    <rPh sb="0" eb="2">
      <t>レンケツ</t>
    </rPh>
    <rPh sb="2" eb="4">
      <t>ジッシツ</t>
    </rPh>
    <rPh sb="4" eb="7">
      <t>アカジガク</t>
    </rPh>
    <phoneticPr fontId="5"/>
  </si>
  <si>
    <t>一部事務組合等</t>
    <rPh sb="0" eb="2">
      <t>イチブ</t>
    </rPh>
    <rPh sb="2" eb="4">
      <t>ジム</t>
    </rPh>
    <rPh sb="4" eb="6">
      <t>クミアイ</t>
    </rPh>
    <rPh sb="6" eb="7">
      <t>トウ</t>
    </rPh>
    <phoneticPr fontId="5"/>
  </si>
  <si>
    <t>人口1人当たり決算額</t>
    <rPh sb="0" eb="2">
      <t>ジンコウ</t>
    </rPh>
    <rPh sb="2" eb="4">
      <t>ヒトリ</t>
    </rPh>
    <rPh sb="4" eb="5">
      <t>ア</t>
    </rPh>
    <rPh sb="7" eb="9">
      <t>ケッサン</t>
    </rPh>
    <rPh sb="9" eb="10">
      <t>ガク</t>
    </rPh>
    <phoneticPr fontId="5"/>
  </si>
  <si>
    <t>歳出</t>
  </si>
  <si>
    <t>純資産又は
正味財産</t>
  </si>
  <si>
    <t>経常経費充当一般財源等</t>
    <rPh sb="0" eb="2">
      <t>ケイジョウ</t>
    </rPh>
    <rPh sb="2" eb="4">
      <t>ケイヒ</t>
    </rPh>
    <rPh sb="4" eb="6">
      <t>ジュウトウ</t>
    </rPh>
    <rPh sb="6" eb="8">
      <t>イッパン</t>
    </rPh>
    <rPh sb="8" eb="10">
      <t>ザイゲン</t>
    </rPh>
    <rPh sb="10" eb="11">
      <t>トウ</t>
    </rPh>
    <phoneticPr fontId="29"/>
  </si>
  <si>
    <t>その他</t>
  </si>
  <si>
    <t>その他特定目的基金</t>
    <rPh sb="2" eb="3">
      <t>タ</t>
    </rPh>
    <rPh sb="3" eb="5">
      <t>トクテイ</t>
    </rPh>
    <rPh sb="5" eb="7">
      <t>モクテキ</t>
    </rPh>
    <rPh sb="7" eb="9">
      <t>キキン</t>
    </rPh>
    <phoneticPr fontId="5"/>
  </si>
  <si>
    <t>実質単年度収支</t>
    <rPh sb="0" eb="2">
      <t>ジッシツ</t>
    </rPh>
    <rPh sb="2" eb="5">
      <t>タンネンド</t>
    </rPh>
    <rPh sb="5" eb="7">
      <t>シュウシ</t>
    </rPh>
    <phoneticPr fontId="1"/>
  </si>
  <si>
    <t>都道府県名</t>
  </si>
  <si>
    <t>社会福祉法人の施設建設費に係るもの</t>
    <rPh sb="0" eb="2">
      <t>シャカイ</t>
    </rPh>
    <rPh sb="2" eb="4">
      <t>フクシ</t>
    </rPh>
    <rPh sb="4" eb="6">
      <t>ホウジン</t>
    </rPh>
    <rPh sb="7" eb="9">
      <t>シセツ</t>
    </rPh>
    <rPh sb="9" eb="12">
      <t>ケンセツヒ</t>
    </rPh>
    <rPh sb="13" eb="14">
      <t>カカ</t>
    </rPh>
    <phoneticPr fontId="5"/>
  </si>
  <si>
    <t>元利償還金</t>
    <rPh sb="0" eb="2">
      <t>ガンリ</t>
    </rPh>
    <rPh sb="2" eb="5">
      <t>ショウカンキン</t>
    </rPh>
    <phoneticPr fontId="28"/>
  </si>
  <si>
    <t>　法定普通税</t>
  </si>
  <si>
    <t>宮津市民実践活動センター</t>
  </si>
  <si>
    <t>面積 (k㎡)</t>
    <rPh sb="0" eb="2">
      <t>メンセキ</t>
    </rPh>
    <phoneticPr fontId="5"/>
  </si>
  <si>
    <t>地方税</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</si>
  <si>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</si>
  <si>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満期一括償還地方債の一年当たりの元金償還金に相当するもの
（年度割相当額）</t>
  </si>
  <si>
    <t>類似団体内平均(円)</t>
    <rPh sb="0" eb="2">
      <t>ルイジ</t>
    </rPh>
    <rPh sb="2" eb="4">
      <t>ダンタイ</t>
    </rPh>
    <phoneticPr fontId="5"/>
  </si>
  <si>
    <t>公債費に準ずる債務負担行為に係るもの</t>
  </si>
  <si>
    <t>旧法による税</t>
  </si>
  <si>
    <t xml:space="preserve">退職手当負担見込額 </t>
    <rPh sb="0" eb="2">
      <t>タイショク</t>
    </rPh>
    <rPh sb="2" eb="4">
      <t>テアテ</t>
    </rPh>
    <rPh sb="4" eb="6">
      <t>フタン</t>
    </rPh>
    <rPh sb="6" eb="9">
      <t>ミコミガク</t>
    </rPh>
    <phoneticPr fontId="28"/>
  </si>
  <si>
    <t xml:space="preserve">公営企業債等繰入見込額 </t>
    <rPh sb="0" eb="2">
      <t>コウエイ</t>
    </rPh>
    <rPh sb="2" eb="5">
      <t>キギョウサイ</t>
    </rPh>
    <rPh sb="5" eb="6">
      <t>トウ</t>
    </rPh>
    <rPh sb="6" eb="8">
      <t>クリイ</t>
    </rPh>
    <rPh sb="8" eb="11">
      <t>ミコミガク</t>
    </rPh>
    <phoneticPr fontId="28"/>
  </si>
  <si>
    <t>中部</t>
    <rPh sb="0" eb="2">
      <t>チュウブ</t>
    </rPh>
    <phoneticPr fontId="5"/>
  </si>
  <si>
    <t>計</t>
    <rPh sb="0" eb="1">
      <t>ケイ</t>
    </rPh>
    <phoneticPr fontId="5"/>
  </si>
  <si>
    <t>　物件費</t>
  </si>
  <si>
    <t>一般会計等に係る地方債の現在高</t>
  </si>
  <si>
    <t>会計</t>
    <rPh sb="0" eb="2">
      <t>カイケイ</t>
    </rPh>
    <phoneticPr fontId="5"/>
  </si>
  <si>
    <t>財政調整基金</t>
    <rPh sb="0" eb="2">
      <t>ザイセイ</t>
    </rPh>
    <rPh sb="2" eb="4">
      <t>チョウセイ</t>
    </rPh>
    <rPh sb="4" eb="6">
      <t>キキン</t>
    </rPh>
    <phoneticPr fontId="5"/>
  </si>
  <si>
    <t>(A)-(B)</t>
  </si>
  <si>
    <t>平成29年度</t>
    <rPh sb="0" eb="2">
      <t>ヘイセイ</t>
    </rPh>
    <rPh sb="4" eb="6">
      <t>ネンド</t>
    </rPh>
    <phoneticPr fontId="5"/>
  </si>
  <si>
    <t>歳出合計</t>
  </si>
  <si>
    <t>▲特定財源の額</t>
  </si>
  <si>
    <t xml:space="preserve">充当可能基金 </t>
    <rPh sb="0" eb="2">
      <t>ジュウトウ</t>
    </rPh>
    <rPh sb="2" eb="4">
      <t>カノウ</t>
    </rPh>
    <rPh sb="4" eb="6">
      <t>キキン</t>
    </rPh>
    <phoneticPr fontId="28"/>
  </si>
  <si>
    <t>一般会計等（純計）</t>
    <rPh sb="0" eb="2">
      <t>イッパン</t>
    </rPh>
    <rPh sb="2" eb="4">
      <t>カイケイ</t>
    </rPh>
    <rPh sb="4" eb="5">
      <t>トウ</t>
    </rPh>
    <rPh sb="6" eb="8">
      <t>ジュンケイ</t>
    </rPh>
    <phoneticPr fontId="5"/>
  </si>
  <si>
    <t>歳入</t>
    <rPh sb="0" eb="2">
      <t>サイニュウ</t>
    </rPh>
    <phoneticPr fontId="28"/>
  </si>
  <si>
    <t>債務負担行為に基づく支出予定額</t>
  </si>
  <si>
    <t>健全化判断比率</t>
  </si>
  <si>
    <t>実質収支額</t>
    <rPh sb="0" eb="2">
      <t>ジッシツ</t>
    </rPh>
    <rPh sb="2" eb="4">
      <t>シュウシ</t>
    </rPh>
    <rPh sb="4" eb="5">
      <t>ガク</t>
    </rPh>
    <phoneticPr fontId="5"/>
  </si>
  <si>
    <t>内訳</t>
    <rPh sb="0" eb="2">
      <t>ウチワケ</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</si>
  <si>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</si>
  <si>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平成28年度(千円)</t>
    <rPh sb="0" eb="2">
      <t>ヘイセイ</t>
    </rPh>
    <rPh sb="4" eb="6">
      <t>ネンド</t>
    </rPh>
    <phoneticPr fontId="5"/>
  </si>
  <si>
    <t>　維持補修費</t>
  </si>
  <si>
    <t>普通税</t>
    <rPh sb="0" eb="2">
      <t>フツウ</t>
    </rPh>
    <rPh sb="2" eb="3">
      <t>ゼイ</t>
    </rPh>
    <phoneticPr fontId="10"/>
  </si>
  <si>
    <t>減債基金積立不足算定額</t>
    <rPh sb="0" eb="2">
      <t>ゲンサイ</t>
    </rPh>
    <rPh sb="2" eb="4">
      <t>キキン</t>
    </rPh>
    <rPh sb="4" eb="6">
      <t>ツミタテ</t>
    </rPh>
    <rPh sb="6" eb="8">
      <t>ブソク</t>
    </rPh>
    <rPh sb="8" eb="10">
      <t>サンテイ</t>
    </rPh>
    <rPh sb="10" eb="11">
      <t>ガク</t>
    </rPh>
    <phoneticPr fontId="5"/>
  </si>
  <si>
    <t>健全化判断比率</t>
    <rPh sb="0" eb="3">
      <t>ケンゼンカ</t>
    </rPh>
    <rPh sb="3" eb="5">
      <t>ハンダン</t>
    </rPh>
    <rPh sb="5" eb="7">
      <t>ヒリツ</t>
    </rPh>
    <phoneticPr fontId="30"/>
  </si>
  <si>
    <t>組合等負担等見込額</t>
  </si>
  <si>
    <t>京都府後期高齢者医療広域連合（一般会計）</t>
  </si>
  <si>
    <t>対比（％）</t>
    <rPh sb="0" eb="2">
      <t>タイヒ</t>
    </rPh>
    <phoneticPr fontId="5"/>
  </si>
  <si>
    <t>算入公債費等</t>
    <rPh sb="0" eb="2">
      <t>サンニュウ</t>
    </rPh>
    <rPh sb="2" eb="6">
      <t>コウサイヒトウ</t>
    </rPh>
    <phoneticPr fontId="1"/>
  </si>
  <si>
    <t>※平成30年度中に市町村合併した団体で、合併前の団体ごとの決算に基づく実質公債費比率を算出していない団体については、グラフを表記しない。</t>
  </si>
  <si>
    <t>実質収支</t>
  </si>
  <si>
    <t>土地開発公社に係る将来負担額</t>
    <rPh sb="0" eb="2">
      <t>トチ</t>
    </rPh>
    <rPh sb="2" eb="4">
      <t>カイハツ</t>
    </rPh>
    <rPh sb="4" eb="6">
      <t>コウシャ</t>
    </rPh>
    <rPh sb="7" eb="8">
      <t>カカ</t>
    </rPh>
    <rPh sb="9" eb="11">
      <t>ショウライ</t>
    </rPh>
    <rPh sb="11" eb="14">
      <t>フタンガク</t>
    </rPh>
    <phoneticPr fontId="28"/>
  </si>
  <si>
    <t>経常損益</t>
  </si>
  <si>
    <t>水道事業会計</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</si>
  <si>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</si>
  <si>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総務費</t>
  </si>
  <si>
    <t xml:space="preserve"> H25</t>
  </si>
  <si>
    <t>将来負担比率の分子</t>
  </si>
  <si>
    <t>　うち利子</t>
  </si>
  <si>
    <r>
      <t>産業構造</t>
    </r>
    <r>
      <rPr>
        <sz val="9"/>
        <color indexed="8"/>
        <rFont val="ＭＳ ゴシック"/>
        <family val="3"/>
        <charset val="128"/>
      </rPr>
      <t xml:space="preserve"> (※5)</t>
    </r>
    <rPh sb="0" eb="2">
      <t>サンギョウ</t>
    </rPh>
    <rPh sb="2" eb="4">
      <t>コウゾウ</t>
    </rPh>
    <phoneticPr fontId="5"/>
  </si>
  <si>
    <t>実質赤字額</t>
    <rPh sb="0" eb="2">
      <t>ジッシツ</t>
    </rPh>
    <rPh sb="2" eb="5">
      <t>アカジガク</t>
    </rPh>
    <phoneticPr fontId="5"/>
  </si>
  <si>
    <t>被保険者数(人)</t>
  </si>
  <si>
    <t>手数料</t>
  </si>
  <si>
    <t>将来負担比率（(Ｅ)－(Ｆ)）／（(Ｃ)－(Ｄ)）×１００</t>
    <rPh sb="0" eb="2">
      <t>ショウライ</t>
    </rPh>
    <rPh sb="2" eb="4">
      <t>フタン</t>
    </rPh>
    <rPh sb="4" eb="6">
      <t>ヒリツ</t>
    </rPh>
    <phoneticPr fontId="5"/>
  </si>
  <si>
    <t>区分</t>
    <rPh sb="0" eb="1">
      <t>ク</t>
    </rPh>
    <rPh sb="1" eb="2">
      <t>ブン</t>
    </rPh>
    <phoneticPr fontId="28"/>
  </si>
  <si>
    <t>工業用水道</t>
  </si>
  <si>
    <t>増減率(%)(B)</t>
    <rPh sb="0" eb="3">
      <t>ゾウゲンリツ</t>
    </rPh>
    <phoneticPr fontId="5"/>
  </si>
  <si>
    <t>会計名</t>
    <rPh sb="0" eb="2">
      <t>カイケイ</t>
    </rPh>
    <rPh sb="2" eb="3">
      <t>メイ</t>
    </rPh>
    <phoneticPr fontId="5"/>
  </si>
  <si>
    <t>一般職員</t>
    <rPh sb="0" eb="2">
      <t>イッパン</t>
    </rPh>
    <rPh sb="2" eb="4">
      <t>ショクイン</t>
    </rPh>
    <phoneticPr fontId="5"/>
  </si>
  <si>
    <t>　法定目的税</t>
  </si>
  <si>
    <t>総費用
（歳出）</t>
  </si>
  <si>
    <t>・計</t>
  </si>
  <si>
    <t>人件費</t>
    <rPh sb="0" eb="3">
      <t>ジンケンヒ</t>
    </rPh>
    <phoneticPr fontId="5"/>
  </si>
  <si>
    <t>将来負担額(A)</t>
  </si>
  <si>
    <t>会計名</t>
  </si>
  <si>
    <r>
      <t>(※</t>
    </r>
    <r>
      <rPr>
        <sz val="9"/>
        <color indexed="8"/>
        <rFont val="ＭＳ ゴシック"/>
        <family val="3"/>
        <charset val="128"/>
      </rPr>
      <t>3)</t>
    </r>
  </si>
  <si>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</si>
  <si>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市区町村長</t>
    <rPh sb="0" eb="2">
      <t>シク</t>
    </rPh>
    <rPh sb="2" eb="4">
      <t>チョウソン</t>
    </rPh>
    <rPh sb="4" eb="5">
      <t>チョウ</t>
    </rPh>
    <phoneticPr fontId="5"/>
  </si>
  <si>
    <t>土地建物造成事業特別会計</t>
  </si>
  <si>
    <t>基準財政収入額</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</si>
  <si>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</si>
  <si>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r>
      <t xml:space="preserve">増減率 </t>
    </r>
    <r>
      <rPr>
        <sz val="9"/>
        <color indexed="8"/>
        <rFont val="ＭＳ ゴシック"/>
        <family val="3"/>
        <charset val="128"/>
      </rPr>
      <t xml:space="preserve"> (％)</t>
    </r>
    <rPh sb="0" eb="2">
      <t>ゾウゲン</t>
    </rPh>
    <rPh sb="2" eb="3">
      <t>リツ</t>
    </rPh>
    <phoneticPr fontId="5"/>
  </si>
  <si>
    <t>日ケ谷地区振興基金</t>
    <rPh sb="0" eb="3">
      <t>ヒガタニ</t>
    </rPh>
    <rPh sb="3" eb="5">
      <t>チク</t>
    </rPh>
    <rPh sb="5" eb="7">
      <t>シンコウ</t>
    </rPh>
    <rPh sb="7" eb="9">
      <t>キキン</t>
    </rPh>
    <phoneticPr fontId="31"/>
  </si>
  <si>
    <t>充当可能
財源等</t>
    <rPh sb="0" eb="2">
      <t>ジュウトウ</t>
    </rPh>
    <rPh sb="2" eb="3">
      <t>カ</t>
    </rPh>
    <rPh sb="3" eb="4">
      <t>ノウ</t>
    </rPh>
    <rPh sb="5" eb="8">
      <t>ザイゲントウ</t>
    </rPh>
    <phoneticPr fontId="5"/>
  </si>
  <si>
    <t>基準財政需要額算入見込額</t>
  </si>
  <si>
    <t>実質収支比率</t>
    <rPh sb="0" eb="2">
      <t>ジッシツ</t>
    </rPh>
    <rPh sb="2" eb="4">
      <t>シュウシ</t>
    </rPh>
    <rPh sb="4" eb="6">
      <t>ヒリツ</t>
    </rPh>
    <phoneticPr fontId="5"/>
  </si>
  <si>
    <t>その他会計（黒字）</t>
  </si>
  <si>
    <t xml:space="preserve">組合等負担等見込額 </t>
    <rPh sb="0" eb="2">
      <t>クミアイ</t>
    </rPh>
    <rPh sb="2" eb="3">
      <t>トウ</t>
    </rPh>
    <rPh sb="3" eb="5">
      <t>フタン</t>
    </rPh>
    <rPh sb="5" eb="6">
      <t>トウ</t>
    </rPh>
    <rPh sb="6" eb="9">
      <t>ミコミガク</t>
    </rPh>
    <phoneticPr fontId="28"/>
  </si>
  <si>
    <t>-7.6</t>
  </si>
  <si>
    <t>債務負担行為に基づく支出額</t>
  </si>
  <si>
    <t>消防費</t>
  </si>
  <si>
    <t>清掃工場周辺地域健康対策基金</t>
    <rPh sb="0" eb="14">
      <t>セイソウコウジョウシュウヘンチイキケンコウタイサクキキン</t>
    </rPh>
    <phoneticPr fontId="31"/>
  </si>
  <si>
    <t xml:space="preserve"> </t>
  </si>
  <si>
    <t>一般職員等(※6)</t>
    <rPh sb="0" eb="2">
      <t>イッパン</t>
    </rPh>
    <rPh sb="2" eb="4">
      <t>ショクイン</t>
    </rPh>
    <rPh sb="4" eb="5">
      <t>トウ</t>
    </rPh>
    <phoneticPr fontId="5"/>
  </si>
  <si>
    <t>H25</t>
  </si>
  <si>
    <t>(Ａ)</t>
  </si>
  <si>
    <t>元利償還金等</t>
    <rPh sb="0" eb="2">
      <t>ガンリ</t>
    </rPh>
    <rPh sb="2" eb="5">
      <t>ショウカンキン</t>
    </rPh>
    <rPh sb="5" eb="6">
      <t>トウ</t>
    </rPh>
    <phoneticPr fontId="5"/>
  </si>
  <si>
    <t>当該団体
からの
補助金</t>
  </si>
  <si>
    <t>平成29年度　財政状況資料集</t>
  </si>
  <si>
    <t>※7：人口については、調査年度の1月1日現在の住民基本台帳に登載されている人口に基づいている。</t>
    <rPh sb="25" eb="27">
      <t>キホン</t>
    </rPh>
    <rPh sb="40" eb="41">
      <t>モト</t>
    </rPh>
    <phoneticPr fontId="33"/>
  </si>
  <si>
    <t>平成29年度</t>
  </si>
  <si>
    <t>加入世帯数(世帯)</t>
  </si>
  <si>
    <t>国民健康保険事業会計の状況</t>
    <rPh sb="0" eb="2">
      <t>コクミン</t>
    </rPh>
    <rPh sb="2" eb="4">
      <t>ケンコウ</t>
    </rPh>
    <rPh sb="4" eb="6">
      <t>ホケン</t>
    </rPh>
    <rPh sb="6" eb="8">
      <t>ジギョウ</t>
    </rPh>
    <rPh sb="8" eb="10">
      <t>カイケイ</t>
    </rPh>
    <rPh sb="11" eb="13">
      <t>ジョウキョウ</t>
    </rPh>
    <phoneticPr fontId="5"/>
  </si>
  <si>
    <t>給料月額
(百円)</t>
    <rPh sb="0" eb="2">
      <t>キュウリョウ</t>
    </rPh>
    <rPh sb="2" eb="3">
      <t>ツキ</t>
    </rPh>
    <rPh sb="3" eb="4">
      <t>ガク</t>
    </rPh>
    <rPh sb="6" eb="8">
      <t>ヒャクエン</t>
    </rPh>
    <phoneticPr fontId="5"/>
  </si>
  <si>
    <t>　うち補助</t>
  </si>
  <si>
    <t>充当可能基金</t>
  </si>
  <si>
    <t>うち単独分</t>
    <rPh sb="2" eb="4">
      <t>タンドク</t>
    </rPh>
    <rPh sb="4" eb="5">
      <t>ブン</t>
    </rPh>
    <phoneticPr fontId="5"/>
  </si>
  <si>
    <t>当該団体</t>
    <rPh sb="0" eb="2">
      <t>トウガイ</t>
    </rPh>
    <rPh sb="2" eb="4">
      <t>ダンタイ</t>
    </rPh>
    <phoneticPr fontId="5"/>
  </si>
  <si>
    <t>一般会計等の一覧</t>
  </si>
  <si>
    <t>再差引収支</t>
    <rPh sb="0" eb="1">
      <t>サイ</t>
    </rPh>
    <rPh sb="1" eb="3">
      <t>サシヒキ</t>
    </rPh>
    <rPh sb="3" eb="5">
      <t>シュウシ</t>
    </rPh>
    <phoneticPr fontId="5"/>
  </si>
  <si>
    <t>利子割交付金</t>
  </si>
  <si>
    <t>上水道</t>
  </si>
  <si>
    <t>性質別歳出の状況（単位 千円・％）</t>
    <rPh sb="0" eb="2">
      <t>セイシツ</t>
    </rPh>
    <phoneticPr fontId="5"/>
  </si>
  <si>
    <t>地方債現在高</t>
  </si>
  <si>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</si>
  <si>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（注釈）</t>
    <rPh sb="1" eb="3">
      <t>チュウシャク</t>
    </rPh>
    <phoneticPr fontId="5"/>
  </si>
  <si>
    <t>実質単年度収支</t>
    <rPh sb="0" eb="2">
      <t>ジッシツ</t>
    </rPh>
    <rPh sb="2" eb="5">
      <t>タンネンド</t>
    </rPh>
    <rPh sb="5" eb="7">
      <t>シュウシ</t>
    </rPh>
    <phoneticPr fontId="5"/>
  </si>
  <si>
    <t>低開発</t>
    <rPh sb="0" eb="1">
      <t>テイ</t>
    </rPh>
    <rPh sb="1" eb="3">
      <t>カイハツ</t>
    </rPh>
    <phoneticPr fontId="5"/>
  </si>
  <si>
    <t>経常一般財源等</t>
    <rPh sb="0" eb="2">
      <t>ケイジョウ</t>
    </rPh>
    <rPh sb="2" eb="4">
      <t>イッパン</t>
    </rPh>
    <rPh sb="4" eb="7">
      <t>ザイゲントウ</t>
    </rPh>
    <phoneticPr fontId="5"/>
  </si>
  <si>
    <t>災害復旧費</t>
  </si>
  <si>
    <t>普通建設事業費</t>
  </si>
  <si>
    <t>簡易水道事業会計</t>
  </si>
  <si>
    <t>法適用企業</t>
  </si>
  <si>
    <t>賃金（物件費）</t>
    <rPh sb="0" eb="2">
      <t>チンギン</t>
    </rPh>
    <rPh sb="3" eb="5">
      <t>ブッケン</t>
    </rPh>
    <rPh sb="5" eb="6">
      <t>ヒ</t>
    </rPh>
    <phoneticPr fontId="5"/>
  </si>
  <si>
    <t>※平成30年度中に市町村合併した団体で、合併前の団体ごとの決算に基づく連結実質赤字比率を算出していない団体については、グラフを表記しない。</t>
  </si>
  <si>
    <t>標準税収入額等</t>
  </si>
  <si>
    <t>平成29年度(千円)</t>
    <rPh sb="0" eb="2">
      <t>ヘイセイ</t>
    </rPh>
    <rPh sb="4" eb="6">
      <t>ネンド</t>
    </rPh>
    <rPh sb="7" eb="9">
      <t>センエン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</si>
  <si>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</si>
  <si>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算入公債費等(B)</t>
  </si>
  <si>
    <t>充当一般財源等</t>
  </si>
  <si>
    <t>うち日本人(％)</t>
  </si>
  <si>
    <t>教育費</t>
  </si>
  <si>
    <t>実質公債費比率
（(Ａ)－((Ｂ)＋(Ｄ))）／（(Ｃ)－(Ｄ)）×１００</t>
    <rPh sb="0" eb="2">
      <t>ジッシツ</t>
    </rPh>
    <rPh sb="2" eb="4">
      <t>コウサイ</t>
    </rPh>
    <rPh sb="4" eb="5">
      <t>ヒ</t>
    </rPh>
    <rPh sb="5" eb="7">
      <t>ヒリツ</t>
    </rPh>
    <phoneticPr fontId="5"/>
  </si>
  <si>
    <t>後期高齢者医療特別会計</t>
  </si>
  <si>
    <t>（百万円）</t>
    <rPh sb="1" eb="4">
      <t>ヒャクマンエン</t>
    </rPh>
    <phoneticPr fontId="5"/>
  </si>
  <si>
    <t>うち日本人(人)</t>
  </si>
  <si>
    <t>　　事業所税</t>
  </si>
  <si>
    <t>寄附金</t>
  </si>
  <si>
    <t>歳入総額</t>
  </si>
  <si>
    <t>（注）人口については、各調査年度の1月1日現在の住民基本台帳に登載されている人口に基づいている。</t>
  </si>
  <si>
    <t>目的税</t>
  </si>
  <si>
    <t>議会費</t>
  </si>
  <si>
    <t>　　市町村民税</t>
  </si>
  <si>
    <t>総収益
（歳入）</t>
  </si>
  <si>
    <t>備考</t>
    <rPh sb="0" eb="2">
      <t>ビコウ</t>
    </rPh>
    <phoneticPr fontId="5"/>
  </si>
  <si>
    <t>-2.2</t>
  </si>
  <si>
    <t>一時借入金利子</t>
  </si>
  <si>
    <t>Ⅰ－１</t>
  </si>
  <si>
    <t>企業債等
繰入見込額</t>
    <rPh sb="0" eb="2">
      <t>キギョウ</t>
    </rPh>
    <rPh sb="2" eb="3">
      <t>サイ</t>
    </rPh>
    <rPh sb="3" eb="4">
      <t>トウ</t>
    </rPh>
    <rPh sb="5" eb="7">
      <t>クリイレ</t>
    </rPh>
    <rPh sb="7" eb="9">
      <t>ミコ</t>
    </rPh>
    <rPh sb="9" eb="10">
      <t>ガク</t>
    </rPh>
    <phoneticPr fontId="5"/>
  </si>
  <si>
    <t>標準財政規模</t>
    <rPh sb="0" eb="2">
      <t>ヒョウジュン</t>
    </rPh>
    <rPh sb="2" eb="4">
      <t>ザイセイ</t>
    </rPh>
    <rPh sb="4" eb="6">
      <t>キボ</t>
    </rPh>
    <phoneticPr fontId="5"/>
  </si>
  <si>
    <t>京都府住宅新築資金等貸付事業管理組合（特別会計）</t>
  </si>
  <si>
    <t>京都府住宅新築資金等貸付事業管理組合（一般会計）</t>
  </si>
  <si>
    <t>まちづくり基金</t>
    <rPh sb="5" eb="7">
      <t>キキン</t>
    </rPh>
    <phoneticPr fontId="31"/>
  </si>
  <si>
    <t>国民健康保険事業特別会計</t>
  </si>
  <si>
    <t>財政健全化等</t>
    <rPh sb="0" eb="2">
      <t>ザイセイ</t>
    </rPh>
    <rPh sb="2" eb="5">
      <t>ケンゼンカ</t>
    </rPh>
    <rPh sb="5" eb="6">
      <t>トウ</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</si>
  <si>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</si>
  <si>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　特別交付税</t>
  </si>
  <si>
    <t>公営企業会計等</t>
    <rPh sb="0" eb="2">
      <t>コウエイ</t>
    </rPh>
    <rPh sb="2" eb="4">
      <t>キギョウ</t>
    </rPh>
    <rPh sb="4" eb="6">
      <t>カイケイ</t>
    </rPh>
    <rPh sb="6" eb="7">
      <t>トウ</t>
    </rPh>
    <phoneticPr fontId="5"/>
  </si>
  <si>
    <t>　うち減収補塡債(特例分)</t>
    <rPh sb="4" eb="5">
      <t>シュウ</t>
    </rPh>
    <rPh sb="9" eb="10">
      <t>トク</t>
    </rPh>
    <rPh sb="10" eb="11">
      <t>レイ</t>
    </rPh>
    <rPh sb="11" eb="12">
      <t>ブン</t>
    </rPh>
    <phoneticPr fontId="1"/>
  </si>
  <si>
    <t>収入済額</t>
    <rPh sb="0" eb="2">
      <t>シュウニュウ</t>
    </rPh>
    <rPh sb="2" eb="3">
      <t>スミ</t>
    </rPh>
    <rPh sb="3" eb="4">
      <t>ガク</t>
    </rPh>
    <phoneticPr fontId="5"/>
  </si>
  <si>
    <t>充当可能財源等</t>
    <rPh sb="0" eb="2">
      <t>ジュウトウ</t>
    </rPh>
    <rPh sb="2" eb="4">
      <t>カノウ</t>
    </rPh>
    <rPh sb="4" eb="6">
      <t>ザイゲン</t>
    </rPh>
    <rPh sb="6" eb="7">
      <t>トウ</t>
    </rPh>
    <phoneticPr fontId="5"/>
  </si>
  <si>
    <t>義務的経費計</t>
    <rPh sb="0" eb="3">
      <t>ギムテキ</t>
    </rPh>
    <rPh sb="3" eb="5">
      <t>ケイヒ</t>
    </rPh>
    <rPh sb="5" eb="6">
      <t>ケイ</t>
    </rPh>
    <phoneticPr fontId="5"/>
  </si>
  <si>
    <t>財政調整基金</t>
  </si>
  <si>
    <t>純固定資産税</t>
    <rPh sb="0" eb="1">
      <t>ジュン</t>
    </rPh>
    <rPh sb="1" eb="3">
      <t>コテイ</t>
    </rPh>
    <rPh sb="3" eb="6">
      <t>シサンゼイ</t>
    </rPh>
    <phoneticPr fontId="5"/>
  </si>
  <si>
    <t>労働費</t>
  </si>
  <si>
    <t>災害復旧事業費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</si>
  <si>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</si>
  <si>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国営土地改良事業に係るもの</t>
    <rPh sb="0" eb="2">
      <t>コクエイ</t>
    </rPh>
    <rPh sb="2" eb="4">
      <t>トチ</t>
    </rPh>
    <rPh sb="4" eb="6">
      <t>カイリョウ</t>
    </rPh>
    <rPh sb="6" eb="8">
      <t>ジギョウ</t>
    </rPh>
    <rPh sb="9" eb="10">
      <t>カカ</t>
    </rPh>
    <phoneticPr fontId="28"/>
  </si>
  <si>
    <t>　　入湯税</t>
  </si>
  <si>
    <t>当該団体からの損失補償に係る債務残高</t>
  </si>
  <si>
    <t>　　水利地益税等</t>
  </si>
  <si>
    <t>設立法人等の負債額等負担見込額</t>
  </si>
  <si>
    <t>実質収支比率等に係る経年分析</t>
  </si>
  <si>
    <t>一部事務組合等の起こした地方債に充てたと認められる
補助金又は負担金</t>
  </si>
  <si>
    <t>　将来負担比率</t>
    <rPh sb="1" eb="3">
      <t>ショウライ</t>
    </rPh>
    <rPh sb="3" eb="5">
      <t>フタン</t>
    </rPh>
    <rPh sb="5" eb="7">
      <t>ヒリツ</t>
    </rPh>
    <phoneticPr fontId="5"/>
  </si>
  <si>
    <t>30.01.01(人)</t>
  </si>
  <si>
    <t>定数</t>
    <rPh sb="0" eb="2">
      <t>テイスウ</t>
    </rPh>
    <phoneticPr fontId="5"/>
  </si>
  <si>
    <t>人材育成基金</t>
    <rPh sb="0" eb="6">
      <t>ジンザイイクセイキキン</t>
    </rPh>
    <phoneticPr fontId="31"/>
  </si>
  <si>
    <t>森林総合研究所等が行う事業に係るもの</t>
  </si>
  <si>
    <t>(A)のうち普通建設事業費</t>
    <rPh sb="6" eb="8">
      <t>フツウ</t>
    </rPh>
    <rPh sb="8" eb="10">
      <t>ケンセツ</t>
    </rPh>
    <rPh sb="10" eb="13">
      <t>ジギョウヒ</t>
    </rPh>
    <phoneticPr fontId="5"/>
  </si>
  <si>
    <t>▲ 7.89</t>
  </si>
  <si>
    <t>区分</t>
    <rPh sb="0" eb="2">
      <t>クブン</t>
    </rPh>
    <phoneticPr fontId="5"/>
  </si>
  <si>
    <t>H28</t>
  </si>
  <si>
    <t>積立金</t>
  </si>
  <si>
    <t>準元利償還金</t>
    <rPh sb="0" eb="1">
      <t>ジュン</t>
    </rPh>
    <rPh sb="1" eb="3">
      <t>ガンリ</t>
    </rPh>
    <rPh sb="3" eb="6">
      <t>ショウカンキン</t>
    </rPh>
    <phoneticPr fontId="28"/>
  </si>
  <si>
    <t>経常経費充当一般財源等</t>
  </si>
  <si>
    <t>財政再生基準</t>
  </si>
  <si>
    <t>　法定外目的税</t>
  </si>
  <si>
    <t>×</t>
  </si>
  <si>
    <t>特定財源の額</t>
    <rPh sb="0" eb="2">
      <t>トクテイ</t>
    </rPh>
    <rPh sb="2" eb="4">
      <t>ザイゲン</t>
    </rPh>
    <rPh sb="5" eb="6">
      <t>ガク</t>
    </rPh>
    <phoneticPr fontId="5"/>
  </si>
  <si>
    <t>※平成30年度中に市町村合併した団体で、合併前の団体ごとの決算に基づく将来負担比率を算出していない団体については、グラフを表記しない。</t>
  </si>
  <si>
    <t>歳出総額</t>
  </si>
  <si>
    <t>連結実質赤字額</t>
  </si>
  <si>
    <t>地方道路公社に係る将来負担額</t>
    <rPh sb="0" eb="2">
      <t>チホウ</t>
    </rPh>
    <rPh sb="2" eb="4">
      <t>ドウロ</t>
    </rPh>
    <rPh sb="4" eb="6">
      <t>コウシャ</t>
    </rPh>
    <rPh sb="7" eb="8">
      <t>カカ</t>
    </rPh>
    <rPh sb="9" eb="11">
      <t>ショウライ</t>
    </rPh>
    <rPh sb="11" eb="14">
      <t>フタンガク</t>
    </rPh>
    <phoneticPr fontId="28"/>
  </si>
  <si>
    <r>
      <t>資金不足比率 (※</t>
    </r>
    <r>
      <rPr>
        <sz val="9"/>
        <color indexed="8"/>
        <rFont val="ＭＳ ゴシック"/>
        <family val="3"/>
        <charset val="128"/>
      </rPr>
      <t>4)</t>
    </r>
  </si>
  <si>
    <t>農林水産業費</t>
  </si>
  <si>
    <t>地方交付税</t>
  </si>
  <si>
    <t>積立不足額を考慮して算定した額</t>
    <rPh sb="0" eb="1">
      <t>ツ</t>
    </rPh>
    <rPh sb="1" eb="2">
      <t>タ</t>
    </rPh>
    <rPh sb="2" eb="5">
      <t>フソクガク</t>
    </rPh>
    <rPh sb="6" eb="8">
      <t>コウリョ</t>
    </rPh>
    <rPh sb="10" eb="12">
      <t>サンテイ</t>
    </rPh>
    <rPh sb="14" eb="15">
      <t>ガク</t>
    </rPh>
    <phoneticPr fontId="21"/>
  </si>
  <si>
    <t>教育公務員</t>
    <rPh sb="0" eb="2">
      <t>キョウイク</t>
    </rPh>
    <rPh sb="2" eb="5">
      <t>コウムイン</t>
    </rPh>
    <phoneticPr fontId="5"/>
  </si>
  <si>
    <t>株式等譲渡所得割交付金</t>
    <rPh sb="0" eb="2">
      <t>カブシキ</t>
    </rPh>
    <rPh sb="2" eb="3">
      <t>トウ</t>
    </rPh>
    <rPh sb="3" eb="5">
      <t>ジョウト</t>
    </rPh>
    <rPh sb="5" eb="7">
      <t>ショトク</t>
    </rPh>
    <rPh sb="7" eb="8">
      <t>ワリ</t>
    </rPh>
    <rPh sb="8" eb="11">
      <t>コウフキン</t>
    </rPh>
    <phoneticPr fontId="10"/>
  </si>
  <si>
    <t>　連結実質赤字比率</t>
    <rPh sb="1" eb="3">
      <t>レンケツ</t>
    </rPh>
    <rPh sb="3" eb="5">
      <t>ジッシツ</t>
    </rPh>
    <rPh sb="5" eb="7">
      <t>アカジ</t>
    </rPh>
    <rPh sb="7" eb="9">
      <t>ヒリツ</t>
    </rPh>
    <phoneticPr fontId="5"/>
  </si>
  <si>
    <t>衛生費</t>
  </si>
  <si>
    <t>経常収支比率</t>
    <rPh sb="0" eb="2">
      <t>ケイジョウ</t>
    </rPh>
    <rPh sb="2" eb="4">
      <t>シュウシ</t>
    </rPh>
    <rPh sb="4" eb="6">
      <t>ヒリツ</t>
    </rPh>
    <phoneticPr fontId="30"/>
  </si>
  <si>
    <t>公債費負担の状況</t>
    <rPh sb="0" eb="3">
      <t>コウサイヒ</t>
    </rPh>
    <rPh sb="3" eb="5">
      <t>フタン</t>
    </rPh>
    <rPh sb="6" eb="8">
      <t>ジョウキョウ</t>
    </rPh>
    <phoneticPr fontId="5"/>
  </si>
  <si>
    <t>将来負担比率（分子）の構造</t>
  </si>
  <si>
    <t>翌年度に繰越すべき財源</t>
  </si>
  <si>
    <t>繰上償還金</t>
  </si>
  <si>
    <t>　　　うち純固定資産税</t>
  </si>
  <si>
    <t>実質公債費比率</t>
    <rPh sb="0" eb="2">
      <t>ジッシツ</t>
    </rPh>
    <rPh sb="2" eb="5">
      <t>コウサイヒ</t>
    </rPh>
    <rPh sb="5" eb="7">
      <t>ヒリツ</t>
    </rPh>
    <phoneticPr fontId="30"/>
  </si>
  <si>
    <t>27年国調(人)</t>
    <rPh sb="2" eb="3">
      <t>ネン</t>
    </rPh>
    <rPh sb="3" eb="4">
      <t>コク</t>
    </rPh>
    <rPh sb="4" eb="5">
      <t>チョウ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</si>
  <si>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</si>
  <si>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左のうち
一般会計等
繰入見込額</t>
  </si>
  <si>
    <t>財産収入</t>
  </si>
  <si>
    <t>経常収支比率</t>
    <rPh sb="0" eb="2">
      <t>ケイジョウ</t>
    </rPh>
    <rPh sb="2" eb="4">
      <t>シュウシ</t>
    </rPh>
    <rPh sb="4" eb="6">
      <t>ヒリツ</t>
    </rPh>
    <phoneticPr fontId="5"/>
  </si>
  <si>
    <t xml:space="preserve"> H29</t>
  </si>
  <si>
    <t>他会計等
からの
繰入金</t>
  </si>
  <si>
    <t>ラスパイレス指数</t>
    <rPh sb="6" eb="8">
      <t>シスウ</t>
    </rPh>
    <phoneticPr fontId="34"/>
  </si>
  <si>
    <t>当該団体(円)</t>
    <rPh sb="0" eb="2">
      <t>トウガイ</t>
    </rPh>
    <rPh sb="2" eb="4">
      <t>ダンタイ</t>
    </rPh>
    <rPh sb="5" eb="6">
      <t>エン</t>
    </rPh>
    <phoneticPr fontId="5"/>
  </si>
  <si>
    <t>総括表（市町村）</t>
    <rPh sb="0" eb="2">
      <t>ソウカツ</t>
    </rPh>
    <rPh sb="2" eb="3">
      <t>ヒョウ</t>
    </rPh>
    <rPh sb="4" eb="7">
      <t>シチョウソン</t>
    </rPh>
    <phoneticPr fontId="5"/>
  </si>
  <si>
    <t>その他の経費</t>
    <rPh sb="2" eb="3">
      <t>タ</t>
    </rPh>
    <rPh sb="4" eb="6">
      <t>ケイヒ</t>
    </rPh>
    <phoneticPr fontId="5"/>
  </si>
  <si>
    <t>　前年度繰上充用金</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</si>
  <si>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</si>
  <si>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休日応急診療所事業特別会計</t>
  </si>
  <si>
    <t>元利償還金等(A)</t>
  </si>
  <si>
    <t>ラスパイレス指数</t>
    <rPh sb="6" eb="8">
      <t>シスウ</t>
    </rPh>
    <phoneticPr fontId="5"/>
  </si>
  <si>
    <t>京都府宮津市</t>
  </si>
  <si>
    <t>(Ｃ)</t>
  </si>
  <si>
    <t>歳入の状況（単位 千円・％）</t>
    <rPh sb="0" eb="2">
      <t>サイニュウ</t>
    </rPh>
    <rPh sb="3" eb="5">
      <t>ジョウキョウ</t>
    </rPh>
    <rPh sb="6" eb="8">
      <t>タンイ</t>
    </rPh>
    <rPh sb="9" eb="11">
      <t>センエン</t>
    </rPh>
    <phoneticPr fontId="5"/>
  </si>
  <si>
    <t>人口</t>
    <rPh sb="0" eb="2">
      <t>ジンコウ</t>
    </rPh>
    <phoneticPr fontId="5"/>
  </si>
  <si>
    <t>(一般財源計)</t>
  </si>
  <si>
    <t>当該団体
からの
出資金</t>
  </si>
  <si>
    <t>投資的経費計</t>
    <rPh sb="5" eb="6">
      <t>ケイ</t>
    </rPh>
    <phoneticPr fontId="5"/>
  </si>
  <si>
    <t>増減率  (％)</t>
    <rPh sb="0" eb="2">
      <t>ゾウゲン</t>
    </rPh>
    <rPh sb="2" eb="3">
      <t>リツ</t>
    </rPh>
    <phoneticPr fontId="5"/>
  </si>
  <si>
    <t>京都府自治会館管理組合</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</si>
  <si>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</si>
  <si>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下水道事業特別会計</t>
  </si>
  <si>
    <t>市町村類型</t>
  </si>
  <si>
    <t>分離課税所得割交付金</t>
  </si>
  <si>
    <t>地方債
現在高</t>
  </si>
  <si>
    <t>　うち単独</t>
  </si>
  <si>
    <t>　　　所得割</t>
  </si>
  <si>
    <t>H29</t>
  </si>
  <si>
    <t>人件費及び人件費に準ずる費用の分析</t>
    <rPh sb="0" eb="3">
      <t>ジンケンヒ</t>
    </rPh>
    <rPh sb="3" eb="4">
      <t>オヨ</t>
    </rPh>
    <rPh sb="5" eb="8">
      <t>ジンケンヒ</t>
    </rPh>
    <rPh sb="9" eb="10">
      <t>ジュン</t>
    </rPh>
    <rPh sb="12" eb="14">
      <t>ヒヨウ</t>
    </rPh>
    <rPh sb="15" eb="17">
      <t>ブンセキ</t>
    </rPh>
    <phoneticPr fontId="5"/>
  </si>
  <si>
    <t>減債基金積立不足算定額</t>
  </si>
  <si>
    <t>山振</t>
    <rPh sb="0" eb="1">
      <t>ヤマ</t>
    </rPh>
    <rPh sb="1" eb="2">
      <t>フ</t>
    </rPh>
    <phoneticPr fontId="5"/>
  </si>
  <si>
    <t>　うち公的資金</t>
    <rPh sb="3" eb="5">
      <t>コウテキ</t>
    </rPh>
    <phoneticPr fontId="5"/>
  </si>
  <si>
    <t>将来負担比率</t>
    <rPh sb="0" eb="2">
      <t>ショウライ</t>
    </rPh>
    <rPh sb="2" eb="4">
      <t>フタン</t>
    </rPh>
    <rPh sb="4" eb="6">
      <t>ヒリツ</t>
    </rPh>
    <phoneticPr fontId="30"/>
  </si>
  <si>
    <t>会計名</t>
    <rPh sb="0" eb="2">
      <t>カイケイ</t>
    </rPh>
    <rPh sb="2" eb="3">
      <t>メイ</t>
    </rPh>
    <phoneticPr fontId="28"/>
  </si>
  <si>
    <t>その他特定目的基金</t>
  </si>
  <si>
    <t>法非適用企業</t>
  </si>
  <si>
    <t>標準財政規模比（％）</t>
  </si>
  <si>
    <t>充当可能特定歳入</t>
  </si>
  <si>
    <t>職員の状況 (※8)</t>
    <rPh sb="0" eb="2">
      <t>ショクイン</t>
    </rPh>
    <rPh sb="3" eb="5">
      <t>ジョウキョウ</t>
    </rPh>
    <phoneticPr fontId="5"/>
  </si>
  <si>
    <t>諸支出金</t>
    <rPh sb="3" eb="4">
      <t>キン</t>
    </rPh>
    <phoneticPr fontId="29"/>
  </si>
  <si>
    <t>簡易水道事業特別会計</t>
  </si>
  <si>
    <t>地方独立行政法人に係る将来負担額</t>
  </si>
  <si>
    <t>保険税(料)収入額</t>
  </si>
  <si>
    <t>実質収支額</t>
  </si>
  <si>
    <t>分子の構造</t>
    <rPh sb="0" eb="2">
      <t>ブンシ</t>
    </rPh>
    <rPh sb="3" eb="5">
      <t>コウゾウ</t>
    </rPh>
    <phoneticPr fontId="5"/>
  </si>
  <si>
    <t>　積立金</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</si>
  <si>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</si>
  <si>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</si>
  <si>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区分</t>
  </si>
  <si>
    <t>H27</t>
  </si>
  <si>
    <t>財政調整基金残高</t>
    <rPh sb="0" eb="2">
      <t>ザイセイ</t>
    </rPh>
    <rPh sb="2" eb="4">
      <t>チョウセイ</t>
    </rPh>
    <rPh sb="4" eb="6">
      <t>キキン</t>
    </rPh>
    <rPh sb="6" eb="8">
      <t>ザンダカ</t>
    </rPh>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</si>
  <si>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</si>
  <si>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減債基金</t>
  </si>
  <si>
    <t xml:space="preserve"> 過去５年間平均</t>
    <rPh sb="1" eb="3">
      <t>カコ</t>
    </rPh>
    <rPh sb="4" eb="6">
      <t>ネンカン</t>
    </rPh>
    <rPh sb="6" eb="8">
      <t>ヘイキン</t>
    </rPh>
    <phoneticPr fontId="5"/>
  </si>
  <si>
    <t>(1) 普通会計の状況（市町村）</t>
    <rPh sb="4" eb="6">
      <t>フツウ</t>
    </rPh>
    <rPh sb="6" eb="8">
      <t>カイケイ</t>
    </rPh>
    <rPh sb="9" eb="11">
      <t>ジョウキョウ</t>
    </rPh>
    <rPh sb="12" eb="15">
      <t>シチョウソン</t>
    </rPh>
    <phoneticPr fontId="5"/>
  </si>
  <si>
    <t>　扶助費</t>
  </si>
  <si>
    <t>　※一般会計等（純計）は、各会計の相互間の繰入・繰出等の重複を控除したものであり、各会計の合計と一致しない場合がある。</t>
  </si>
  <si>
    <t>分母比</t>
    <rPh sb="0" eb="2">
      <t>ブンボ</t>
    </rPh>
    <rPh sb="2" eb="3">
      <t>ヒ</t>
    </rPh>
    <phoneticPr fontId="5"/>
  </si>
  <si>
    <t>　　　法人税割</t>
  </si>
  <si>
    <t>議会副議長</t>
    <rPh sb="0" eb="2">
      <t>ギカイ</t>
    </rPh>
    <rPh sb="2" eb="3">
      <t>フク</t>
    </rPh>
    <rPh sb="3" eb="5">
      <t>ギチョウ</t>
    </rPh>
    <phoneticPr fontId="5"/>
  </si>
  <si>
    <t>使用料</t>
  </si>
  <si>
    <t>退職手当負担見込額</t>
  </si>
  <si>
    <t>指定団体等の指定状況</t>
  </si>
  <si>
    <t>　うち臨時財政対策債</t>
  </si>
  <si>
    <t>(Ｅ)</t>
  </si>
  <si>
    <t>決算額 (A)</t>
    <rPh sb="0" eb="2">
      <t>ケッサン</t>
    </rPh>
    <rPh sb="2" eb="3">
      <t>ガク</t>
    </rPh>
    <phoneticPr fontId="5"/>
  </si>
  <si>
    <t>公営企業に要する経費の財源とする地方債の償還の財源に
充てたと認められる繰入金</t>
  </si>
  <si>
    <t>地方公社・第三セクター等</t>
    <rPh sb="0" eb="4">
      <t>チホウコウシャ</t>
    </rPh>
    <rPh sb="5" eb="6">
      <t>ダイ</t>
    </rPh>
    <rPh sb="6" eb="7">
      <t>サン</t>
    </rPh>
    <rPh sb="11" eb="12">
      <t>ナド</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</si>
  <si>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</si>
  <si>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</si>
  <si>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</si>
  <si>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</si>
  <si>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</si>
  <si>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</si>
  <si>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t>
    <phoneticPr fontId="5"/>
  </si>
  <si>
    <t>将来負担比率</t>
    <phoneticPr fontId="5"/>
  </si>
  <si>
    <t>類似団体内平均値</t>
    <phoneticPr fontId="5"/>
  </si>
  <si>
    <t>有形固定資産減価償却率</t>
    <phoneticPr fontId="5"/>
  </si>
  <si>
    <t>将来負担比率</t>
    <phoneticPr fontId="5"/>
  </si>
  <si>
    <t>類似団体内平均値</t>
    <phoneticPr fontId="5"/>
  </si>
  <si>
    <t xml:space="preserve"> </t>
    <phoneticPr fontId="5"/>
  </si>
  <si>
    <t xml:space="preserve"> </t>
    <phoneticPr fontId="5"/>
  </si>
  <si>
    <t>　実質公債費比率、将来負担比率ともに類似団体と比較して非常に高い水準にある。
　本市においては、平成18年度以降、地方債の発行抑制、繰上償還等の財政健全化の取組をすすめ、平成27年度までは将来負担比率は減少傾向にあったが、近年においては、学校施設や防災施設等の生活基盤に係る多額の市債発行、災害に係る財政出動等による基金の取崩、下水道事業特別会計等への繰出金の増加などにより上昇した。
　今後も同様の傾向が一定見込まれるが、行財政運営指針に基づき平成30年度にとりまとめた「財政健全化に向けた取組み」により、両比率を減少させ安定した財政運営を図る。
　</t>
    <rPh sb="1" eb="3">
      <t>ジッシツ</t>
    </rPh>
    <rPh sb="3" eb="6">
      <t>コウサイヒ</t>
    </rPh>
    <rPh sb="7" eb="8">
      <t>リツ</t>
    </rPh>
    <rPh sb="9" eb="11">
      <t>ショウライ</t>
    </rPh>
    <rPh sb="11" eb="13">
      <t>フタン</t>
    </rPh>
    <rPh sb="13" eb="15">
      <t>ヒリツ</t>
    </rPh>
    <rPh sb="18" eb="20">
      <t>ルイジ</t>
    </rPh>
    <rPh sb="20" eb="22">
      <t>ダンタイ</t>
    </rPh>
    <rPh sb="23" eb="25">
      <t>ヒカク</t>
    </rPh>
    <rPh sb="27" eb="29">
      <t>ヒジョウ</t>
    </rPh>
    <rPh sb="30" eb="31">
      <t>タカ</t>
    </rPh>
    <rPh sb="32" eb="34">
      <t>スイジュン</t>
    </rPh>
    <rPh sb="40" eb="41">
      <t>ホン</t>
    </rPh>
    <rPh sb="41" eb="42">
      <t>シ</t>
    </rPh>
    <rPh sb="48" eb="50">
      <t>ヘイセイ</t>
    </rPh>
    <rPh sb="52" eb="53">
      <t>ネン</t>
    </rPh>
    <rPh sb="53" eb="54">
      <t>ド</t>
    </rPh>
    <rPh sb="54" eb="56">
      <t>イコウ</t>
    </rPh>
    <rPh sb="57" eb="59">
      <t>チホウ</t>
    </rPh>
    <rPh sb="59" eb="60">
      <t>サイ</t>
    </rPh>
    <rPh sb="61" eb="63">
      <t>ハッコウ</t>
    </rPh>
    <rPh sb="63" eb="65">
      <t>ヨクセイ</t>
    </rPh>
    <rPh sb="66" eb="68">
      <t>クリア</t>
    </rPh>
    <rPh sb="68" eb="70">
      <t>ショウカン</t>
    </rPh>
    <rPh sb="70" eb="71">
      <t>ナド</t>
    </rPh>
    <rPh sb="72" eb="74">
      <t>ザイセイ</t>
    </rPh>
    <rPh sb="74" eb="77">
      <t>ケンゼンカ</t>
    </rPh>
    <rPh sb="78" eb="80">
      <t>トリクミ</t>
    </rPh>
    <rPh sb="85" eb="87">
      <t>ヘイセイ</t>
    </rPh>
    <rPh sb="89" eb="91">
      <t>ネンド</t>
    </rPh>
    <rPh sb="94" eb="96">
      <t>ショウライ</t>
    </rPh>
    <rPh sb="96" eb="98">
      <t>フタン</t>
    </rPh>
    <rPh sb="98" eb="100">
      <t>ヒリツ</t>
    </rPh>
    <rPh sb="101" eb="103">
      <t>ゲンショウ</t>
    </rPh>
    <rPh sb="103" eb="105">
      <t>ケイコウ</t>
    </rPh>
    <rPh sb="111" eb="113">
      <t>キンネン</t>
    </rPh>
    <rPh sb="119" eb="121">
      <t>ガッコウ</t>
    </rPh>
    <rPh sb="121" eb="123">
      <t>シセツ</t>
    </rPh>
    <rPh sb="124" eb="126">
      <t>ボウサイ</t>
    </rPh>
    <rPh sb="126" eb="128">
      <t>シセツ</t>
    </rPh>
    <rPh sb="128" eb="129">
      <t>ナド</t>
    </rPh>
    <rPh sb="130" eb="132">
      <t>セイカツ</t>
    </rPh>
    <rPh sb="132" eb="134">
      <t>キバン</t>
    </rPh>
    <rPh sb="135" eb="136">
      <t>カカ</t>
    </rPh>
    <rPh sb="137" eb="139">
      <t>タガク</t>
    </rPh>
    <rPh sb="140" eb="142">
      <t>シサイ</t>
    </rPh>
    <rPh sb="142" eb="144">
      <t>ハッコウ</t>
    </rPh>
    <rPh sb="145" eb="147">
      <t>サイガイ</t>
    </rPh>
    <rPh sb="148" eb="149">
      <t>カカ</t>
    </rPh>
    <rPh sb="150" eb="152">
      <t>ザイセイ</t>
    </rPh>
    <rPh sb="152" eb="154">
      <t>シュツドウ</t>
    </rPh>
    <rPh sb="154" eb="155">
      <t>ナド</t>
    </rPh>
    <rPh sb="158" eb="160">
      <t>キキン</t>
    </rPh>
    <rPh sb="161" eb="163">
      <t>トリクズシ</t>
    </rPh>
    <rPh sb="164" eb="167">
      <t>ゲスイドウ</t>
    </rPh>
    <rPh sb="167" eb="169">
      <t>ジギョウ</t>
    </rPh>
    <rPh sb="169" eb="171">
      <t>トクベツ</t>
    </rPh>
    <rPh sb="171" eb="173">
      <t>カイケイ</t>
    </rPh>
    <rPh sb="173" eb="174">
      <t>ナド</t>
    </rPh>
    <rPh sb="176" eb="178">
      <t>クリダ</t>
    </rPh>
    <rPh sb="178" eb="179">
      <t>キン</t>
    </rPh>
    <rPh sb="180" eb="182">
      <t>ゾウカ</t>
    </rPh>
    <rPh sb="187" eb="189">
      <t>ジョウショウ</t>
    </rPh>
    <rPh sb="194" eb="196">
      <t>コンゴ</t>
    </rPh>
    <rPh sb="197" eb="199">
      <t>ドウヨウ</t>
    </rPh>
    <rPh sb="200" eb="202">
      <t>ケイコウ</t>
    </rPh>
    <rPh sb="203" eb="205">
      <t>イッテイ</t>
    </rPh>
    <rPh sb="205" eb="207">
      <t>ミコ</t>
    </rPh>
    <rPh sb="212" eb="215">
      <t>ギョウザイセイ</t>
    </rPh>
    <rPh sb="215" eb="217">
      <t>ウンエイ</t>
    </rPh>
    <rPh sb="217" eb="219">
      <t>シシン</t>
    </rPh>
    <rPh sb="220" eb="221">
      <t>モト</t>
    </rPh>
    <rPh sb="223" eb="225">
      <t>ヘイセイ</t>
    </rPh>
    <rPh sb="227" eb="229">
      <t>ネンド</t>
    </rPh>
    <rPh sb="237" eb="239">
      <t>ザイセイ</t>
    </rPh>
    <rPh sb="239" eb="242">
      <t>ケンゼンカ</t>
    </rPh>
    <rPh sb="243" eb="244">
      <t>ム</t>
    </rPh>
    <rPh sb="246" eb="247">
      <t>ト</t>
    </rPh>
    <rPh sb="247" eb="248">
      <t>ク</t>
    </rPh>
    <rPh sb="254" eb="255">
      <t>リョウ</t>
    </rPh>
    <rPh sb="255" eb="257">
      <t>ヒリツ</t>
    </rPh>
    <rPh sb="258" eb="260">
      <t>ゲンショウ</t>
    </rPh>
    <rPh sb="262" eb="264">
      <t>アンテイ</t>
    </rPh>
    <rPh sb="266" eb="268">
      <t>ザイセイ</t>
    </rPh>
    <rPh sb="268" eb="270">
      <t>ウンエイ</t>
    </rPh>
    <rPh sb="271" eb="272">
      <t>ハカ</t>
    </rPh>
    <phoneticPr fontId="5"/>
  </si>
  <si>
    <t>近年の生活基盤等の整備により、類似団体と比較して、有形固定資産減価償却率は類似団体平均より低い水準となり、将来負担比率は高い水準となっている。
今後も同様の傾向が一定見込まれるが、公共施設等総合管理計画に基づき、施設の統廃合や集約化、効率的・効果的な整備による老朽化対策に取り組んでいく。</t>
    <rPh sb="7" eb="8">
      <t>ナド</t>
    </rPh>
    <rPh sb="20" eb="22">
      <t>ヒカク</t>
    </rPh>
    <rPh sb="37" eb="39">
      <t>ルイジ</t>
    </rPh>
    <rPh sb="39" eb="41">
      <t>ダンタイ</t>
    </rPh>
    <rPh sb="41" eb="43">
      <t>ヘイキン</t>
    </rPh>
    <rPh sb="45" eb="46">
      <t>ヒク</t>
    </rPh>
    <rPh sb="47" eb="49">
      <t>スイジュン</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</si>
</sst>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38"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6"/>
      <name val="ＭＳ ゴシック"/>
      <family val="3"/>
      <charset val="128"/>
    </font>
    <font>
      <sz val="9"/>
      <color indexed="8"/>
      <name val="ＭＳ ゴシック"/>
      <family val="3"/>
      <charset val="128"/>
    </font>
    <font>
      <sz val="6"/>
      <name val="游ゴシック"/>
      <family val="3"/>
      <charset val="128"/>
    </font>
    <font>
      <b/>
      <sz val="13"/>
      <color indexed="56"/>
      <name val="ＭＳ ゴシック"/>
      <family val="3"/>
      <charset val="128"/>
    </font>
    <font>
      <b/>
      <sz val="9"/>
      <color indexed="9"/>
      <name val="ＭＳ ゴシック"/>
      <family val="3"/>
      <charset val="128"/>
    </font>
    <font>
      <sz val="11"/>
      <color indexed="8"/>
      <name val="ＭＳ ゴシック"/>
      <family val="3"/>
      <charset val="128"/>
    </font>
    <font>
      <sz val="11"/>
      <color theme="1"/>
      <name val="ＭＳ Ｐゴシック"/>
      <family val="3"/>
      <charset val="128"/>
    </font>
    <font>
      <sz val="14"/>
      <color theme="1"/>
      <name val="ＭＳ Ｐゴシック"/>
      <family val="3"/>
      <charset val="128"/>
    </font>
    <font>
      <sz val="6"/>
      <name val="ＭＳ Ｐゴシック"/>
      <family val="2"/>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5" fillId="0" borderId="0">
      <alignment vertical="center"/>
    </xf>
  </cellStyleXfs>
  <cellXfs count="111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182"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protection locked="0"/>
    </xf>
    <xf numFmtId="182" fontId="25" fillId="0" borderId="62"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180" fontId="3" fillId="0" borderId="0" xfId="19" applyNumberFormat="1" applyFont="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36" fillId="0" borderId="0" xfId="20"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84" fontId="3" fillId="3" borderId="0" xfId="19" applyNumberFormat="1" applyFont="1" applyFill="1" applyAlignment="1">
      <alignment vertical="center" wrapText="1"/>
    </xf>
    <xf numFmtId="179" fontId="1" fillId="0" borderId="0" xfId="14" applyNumberFormat="1" applyAlignment="1">
      <alignment horizontal="right" vertical="center"/>
    </xf>
    <xf numFmtId="182" fontId="1" fillId="0" borderId="0" xfId="14" applyNumberFormat="1" applyAlignment="1">
      <alignment horizontal="right" vertical="center"/>
    </xf>
    <xf numFmtId="184" fontId="1" fillId="0" borderId="0" xfId="13" applyNumberFormat="1" applyAlignment="1">
      <alignment horizontal="center" vertical="center"/>
    </xf>
    <xf numFmtId="184" fontId="1" fillId="0" borderId="0" xfId="13" applyNumberFormat="1" applyAlignment="1">
      <alignment vertical="center"/>
    </xf>
    <xf numFmtId="184" fontId="3" fillId="0" borderId="0" xfId="19" applyNumberFormat="1" applyFont="1">
      <alignment vertical="center"/>
    </xf>
    <xf numFmtId="184" fontId="35" fillId="0" borderId="0" xfId="19" applyNumberFormat="1" applyFont="1">
      <alignment vertical="center"/>
    </xf>
    <xf numFmtId="181" fontId="3" fillId="0" borderId="0" xfId="18" applyNumberFormat="1" applyFont="1">
      <alignment vertical="center"/>
    </xf>
    <xf numFmtId="0" fontId="3" fillId="0" borderId="0" xfId="18" applyFont="1">
      <alignment vertical="center"/>
    </xf>
    <xf numFmtId="0" fontId="17" fillId="0" borderId="42" xfId="19" applyFont="1" applyBorder="1">
      <alignment vertical="center"/>
    </xf>
    <xf numFmtId="0" fontId="3" fillId="0" borderId="35" xfId="19" applyFont="1" applyBorder="1">
      <alignment vertical="center"/>
    </xf>
    <xf numFmtId="184" fontId="3" fillId="0" borderId="42" xfId="19" applyNumberFormat="1" applyFont="1" applyBorder="1">
      <alignment vertical="center"/>
    </xf>
    <xf numFmtId="184" fontId="3" fillId="0" borderId="15" xfId="19" applyNumberFormat="1" applyFont="1" applyBorder="1">
      <alignment vertical="center"/>
    </xf>
    <xf numFmtId="181" fontId="3" fillId="0" borderId="34" xfId="19" applyNumberFormat="1" applyFont="1" applyBorder="1">
      <alignment vertical="center"/>
    </xf>
    <xf numFmtId="184" fontId="3" fillId="0" borderId="34" xfId="19" applyNumberFormat="1" applyFont="1" applyBorder="1">
      <alignment vertical="center"/>
    </xf>
    <xf numFmtId="184" fontId="3" fillId="0" borderId="31"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0" fontId="17" fillId="0" borderId="0" xfId="19" applyFont="1">
      <alignment vertical="center"/>
    </xf>
    <xf numFmtId="181"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xf numFmtId="49" fontId="6" fillId="0" borderId="0" xfId="9" applyNumberFormat="1" applyFont="1" applyFill="1" applyAlignment="1">
      <alignment horizontal="center" vertical="center"/>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21" xfId="9" applyFont="1" applyFill="1" applyBorder="1" applyAlignment="1">
      <alignment horizontal="center" vertical="center"/>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188" fontId="3" fillId="0" borderId="66" xfId="4" applyNumberFormat="1"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179" fontId="3" fillId="3" borderId="74" xfId="18" applyNumberFormat="1" applyFont="1" applyFill="1" applyBorder="1" applyAlignment="1">
      <alignment horizontal="center" vertical="center"/>
    </xf>
    <xf numFmtId="179" fontId="3" fillId="3" borderId="0" xfId="18" applyNumberFormat="1" applyFont="1" applyFill="1" applyAlignment="1">
      <alignment horizontal="center" vertical="center" wrapText="1"/>
    </xf>
    <xf numFmtId="0" fontId="3" fillId="0" borderId="74" xfId="19" applyFont="1" applyBorder="1" applyAlignment="1">
      <alignment horizontal="center" vertical="center"/>
    </xf>
    <xf numFmtId="183" fontId="3" fillId="3" borderId="74" xfId="18" applyNumberFormat="1" applyFont="1" applyFill="1" applyBorder="1" applyAlignment="1">
      <alignment horizontal="center" vertical="center" wrapText="1"/>
    </xf>
    <xf numFmtId="0" fontId="3" fillId="0" borderId="0" xfId="19" applyFont="1" applyAlignment="1">
      <alignment horizontal="center" vertical="center"/>
    </xf>
    <xf numFmtId="179" fontId="3" fillId="3" borderId="0" xfId="18" applyNumberFormat="1" applyFont="1" applyFill="1" applyAlignment="1">
      <alignment horizontal="center" vertical="center"/>
    </xf>
    <xf numFmtId="184" fontId="1" fillId="0" borderId="0" xfId="19" applyNumberFormat="1" applyAlignment="1">
      <alignment horizontal="center" vertical="center"/>
    </xf>
    <xf numFmtId="179" fontId="3" fillId="0" borderId="0" xfId="19" applyNumberFormat="1" applyFont="1" applyAlignment="1">
      <alignment horizontal="center" vertical="center"/>
    </xf>
    <xf numFmtId="183" fontId="3" fillId="3" borderId="0" xfId="18" applyNumberFormat="1" applyFont="1" applyFill="1" applyAlignment="1">
      <alignment horizontal="center" vertical="center" wrapText="1"/>
    </xf>
    <xf numFmtId="179" fontId="3" fillId="3" borderId="188" xfId="18" applyNumberFormat="1" applyFont="1" applyFill="1" applyBorder="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0" borderId="0" xfId="18" applyNumberFormat="1" applyFont="1" applyAlignment="1">
      <alignment horizontal="center" vertical="center" wrapText="1"/>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2F18-415F-A6F3-7E60975E5D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92682</c:v>
                </c:pt>
                <c:pt idx="1">
                  <c:v>70410</c:v>
                </c:pt>
                <c:pt idx="2">
                  <c:v>64345</c:v>
                </c:pt>
                <c:pt idx="3">
                  <c:v>100166</c:v>
                </c:pt>
                <c:pt idx="4">
                  <c:v>187952</c:v>
                </c:pt>
              </c:numCache>
            </c:numRef>
          </c:val>
          <c:smooth val="0"/>
          <c:extLst>
            <c:ext xmlns:c16="http://schemas.microsoft.com/office/drawing/2014/chart" uri="{C3380CC4-5D6E-409C-BE32-E72D297353CC}">
              <c16:uniqueId val="{00000001-2F18-415F-A6F3-7E60975E5D5B}"/>
            </c:ext>
          </c:extLst>
        </c:ser>
        <c:dLbls>
          <c:showLegendKey val="0"/>
          <c:showVal val="0"/>
          <c:showCatName val="0"/>
          <c:showSerName val="0"/>
          <c:showPercent val="0"/>
          <c:showBubbleSize val="0"/>
        </c:dLbls>
        <c:marker val="1"/>
        <c:smooth val="0"/>
        <c:axId val="138413952"/>
        <c:axId val="138432512"/>
      </c:lineChart>
      <c:catAx>
        <c:axId val="138413952"/>
        <c:scaling>
          <c:orientation val="minMax"/>
        </c:scaling>
        <c:delete val="0"/>
        <c:axPos val="b"/>
        <c:numFmt formatCode="General" sourceLinked="1"/>
        <c:majorTickMark val="in"/>
        <c:minorTickMark val="none"/>
        <c:tickLblPos val="nextTo"/>
        <c:spPr>
          <a:ln w="9525">
            <a:noFill/>
          </a:ln>
        </c:spPr>
        <c:txPr>
          <a:bodyPr rot="0"/>
          <a:lstStyle/>
          <a:p>
            <a:pPr>
              <a:defRPr sz="1000" baseline="0">
                <a:latin typeface="ＭＳ Ｐゴシック"/>
                <a:ea typeface="ＭＳ Ｐゴシック"/>
              </a:defRPr>
            </a:pPr>
            <a:endParaRPr lang="ja-JP"/>
          </a:p>
        </c:txPr>
        <c:crossAx val="138432512"/>
        <c:crosses val="autoZero"/>
        <c:auto val="1"/>
        <c:lblAlgn val="ctr"/>
        <c:lblOffset val="100"/>
        <c:tickLblSkip val="1"/>
        <c:noMultiLvlLbl val="0"/>
      </c:catAx>
      <c:valAx>
        <c:axId val="138432512"/>
        <c:scaling>
          <c:orientation val="minMax"/>
          <c:max val="220000"/>
          <c:min val="0"/>
        </c:scaling>
        <c:delete val="0"/>
        <c:axPos val="l"/>
        <c:majorGridlines>
          <c:spPr>
            <a:ln w="12700">
              <a:solidFill>
                <a:srgbClr val="C0C0C0"/>
              </a:solidFill>
              <a:prstDash val="solid"/>
            </a:ln>
          </c:spPr>
        </c:majorGridlines>
        <c:title>
          <c:tx>
            <c:rich>
              <a:bodyPr rot="0"/>
              <a:lstStyle/>
              <a:p>
                <a:pPr>
                  <a:defRPr sz="1075" b="0" i="0" baseline="0">
                    <a:latin typeface="ＭＳ Ｐゴシック"/>
                    <a:ea typeface="ＭＳ Ｐゴシック"/>
                  </a:defRPr>
                </a:pPr>
                <a:r>
                  <a:rPr b="0" i="0" baseline="0">
                    <a:latin typeface="ＭＳ Ｐゴシック"/>
                    <a:ea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a:lstStyle/>
          <a:p>
            <a:pPr>
              <a:defRPr sz="1000" baseline="0">
                <a:latin typeface="ＭＳ Ｐゴシック"/>
                <a:ea typeface="ＭＳ Ｐゴシック"/>
              </a:defRPr>
            </a:pPr>
            <a:endParaRPr lang="ja-JP"/>
          </a:p>
        </c:txPr>
        <c:crossAx val="138413952"/>
        <c:crosses val="autoZero"/>
        <c:crossBetween val="between"/>
      </c:valAx>
      <c:spPr>
        <a:solidFill>
          <a:srgbClr val="E6FFD5"/>
        </a:solidFill>
        <a:ln w="12700">
          <a:solidFill>
            <a:srgbClr val="000000"/>
          </a:solidFill>
          <a:prstDash val="solid"/>
        </a:ln>
      </c:spPr>
    </c:plotArea>
    <c:plotVisOnly val="0"/>
    <c:dispBlanksAs val="gap"/>
    <c:showDLblsOverMax val="0"/>
  </c:chart>
  <c:spPr>
    <a:noFill/>
    <a:ln w="9525">
      <a:noFill/>
    </a:ln>
  </c:spPr>
  <c:txPr>
    <a:bodyPr/>
    <a:lstStyle/>
    <a:p>
      <a:pPr>
        <a:defRPr sz="1075" baseline="0">
          <a:solidFill>
            <a:srgbClr val="000000"/>
          </a:solidFill>
          <a:latin typeface="ＭＳ Ｐゴシック"/>
          <a:ea typeface="ＭＳ Ｐゴシック"/>
        </a:defRPr>
      </a:pPr>
      <a:endParaRPr lang="ja-JP"/>
    </a:p>
  </c:txPr>
  <c:printSettings>
    <c:headerFooter/>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1.53</c:v>
                </c:pt>
                <c:pt idx="1">
                  <c:v>1</c:v>
                </c:pt>
                <c:pt idx="2">
                  <c:v>1.51</c:v>
                </c:pt>
                <c:pt idx="3">
                  <c:v>1.64</c:v>
                </c:pt>
                <c:pt idx="4">
                  <c:v>0.62</c:v>
                </c:pt>
              </c:numCache>
            </c:numRef>
          </c:val>
          <c:extLst>
            <c:ext xmlns:c16="http://schemas.microsoft.com/office/drawing/2014/chart" uri="{C3380CC4-5D6E-409C-BE32-E72D297353CC}">
              <c16:uniqueId val="{00000000-6E18-4E2F-BEBE-F600366E1F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4.49</c:v>
                </c:pt>
                <c:pt idx="1">
                  <c:v>6.4</c:v>
                </c:pt>
                <c:pt idx="2">
                  <c:v>8.26</c:v>
                </c:pt>
                <c:pt idx="3">
                  <c:v>8.3699999999999992</c:v>
                </c:pt>
                <c:pt idx="4">
                  <c:v>1.79</c:v>
                </c:pt>
              </c:numCache>
            </c:numRef>
          </c:val>
          <c:extLst>
            <c:ext xmlns:c16="http://schemas.microsoft.com/office/drawing/2014/chart" uri="{C3380CC4-5D6E-409C-BE32-E72D297353CC}">
              <c16:uniqueId val="{00000001-6E18-4E2F-BEBE-F600366E1F4C}"/>
            </c:ext>
          </c:extLst>
        </c:ser>
        <c:dLbls>
          <c:showLegendKey val="0"/>
          <c:showVal val="0"/>
          <c:showCatName val="0"/>
          <c:showSerName val="0"/>
          <c:showPercent val="0"/>
          <c:showBubbleSize val="0"/>
        </c:dLbls>
        <c:gapWidth val="250"/>
        <c:overlap val="100"/>
        <c:axId val="57547776"/>
        <c:axId val="5754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5.14</c:v>
                </c:pt>
                <c:pt idx="1">
                  <c:v>0.28999999999999998</c:v>
                </c:pt>
                <c:pt idx="2">
                  <c:v>2.42</c:v>
                </c:pt>
                <c:pt idx="3">
                  <c:v>0.12</c:v>
                </c:pt>
                <c:pt idx="4">
                  <c:v>-7.89</c:v>
                </c:pt>
              </c:numCache>
            </c:numRef>
          </c:val>
          <c:smooth val="0"/>
          <c:extLst>
            <c:ext xmlns:c16="http://schemas.microsoft.com/office/drawing/2014/chart" uri="{C3380CC4-5D6E-409C-BE32-E72D297353CC}">
              <c16:uniqueId val="{00000002-6E18-4E2F-BEBE-F600366E1F4C}"/>
            </c:ext>
          </c:extLst>
        </c:ser>
        <c:dLbls>
          <c:showLegendKey val="0"/>
          <c:showVal val="0"/>
          <c:showCatName val="0"/>
          <c:showSerName val="0"/>
          <c:showPercent val="0"/>
          <c:showBubbleSize val="0"/>
        </c:dLbls>
        <c:marker val="1"/>
        <c:smooth val="0"/>
        <c:axId val="57547776"/>
        <c:axId val="57549952"/>
      </c:lineChart>
      <c:catAx>
        <c:axId val="5754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1400" baseline="0">
                <a:latin typeface="ＭＳ ゴシック"/>
                <a:ea typeface="ＭＳ ゴシック"/>
              </a:defRPr>
            </a:pPr>
            <a:endParaRPr lang="ja-JP"/>
          </a:p>
        </c:txPr>
        <c:crossAx val="57549952"/>
        <c:crosses val="autoZero"/>
        <c:auto val="1"/>
        <c:lblAlgn val="ctr"/>
        <c:lblOffset val="100"/>
        <c:tickLblSkip val="1"/>
        <c:noMultiLvlLbl val="0"/>
      </c:catAx>
      <c:valAx>
        <c:axId val="5754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latin typeface="ＭＳ ゴシック"/>
                <a:ea typeface="ＭＳ ゴシック"/>
              </a:defRPr>
            </a:pPr>
            <a:endParaRPr lang="ja-JP"/>
          </a:p>
        </c:txPr>
        <c:crossAx val="57547776"/>
        <c:crosses val="autoZero"/>
        <c:crossBetween val="between"/>
      </c:valAx>
      <c:spPr>
        <a:solidFill>
          <a:srgbClr val="FFFFFF"/>
        </a:solidFill>
        <a:ln w="25400">
          <a:noFill/>
        </a:ln>
      </c:spPr>
    </c:plotArea>
    <c:plotVisOnly val="0"/>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EE4-40F7-87A8-00494A9653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E4-40F7-87A8-00494A965336}"/>
            </c:ext>
          </c:extLst>
        </c:ser>
        <c:ser>
          <c:idx val="2"/>
          <c:order val="2"/>
          <c:tx>
            <c:strRef>
              <c:f>データシート!$A$29</c:f>
              <c:strCache>
                <c:ptCount val="1"/>
                <c:pt idx="0">
                  <c:v>休日応急診療所事業特別会計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2-4EE4-40F7-87A8-00494A96533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0.08</c:v>
                </c:pt>
                <c:pt idx="4">
                  <c:v>#N/A</c:v>
                </c:pt>
                <c:pt idx="5">
                  <c:v>0.09</c:v>
                </c:pt>
                <c:pt idx="6">
                  <c:v>#N/A</c:v>
                </c:pt>
                <c:pt idx="7">
                  <c:v>0.09</c:v>
                </c:pt>
                <c:pt idx="8">
                  <c:v>#N/A</c:v>
                </c:pt>
                <c:pt idx="9">
                  <c:v>0.09</c:v>
                </c:pt>
              </c:numCache>
            </c:numRef>
          </c:val>
          <c:extLst>
            <c:ext xmlns:c16="http://schemas.microsoft.com/office/drawing/2014/chart" uri="{C3380CC4-5D6E-409C-BE32-E72D297353CC}">
              <c16:uniqueId val="{00000003-4EE4-40F7-87A8-00494A965336}"/>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0.15</c:v>
                </c:pt>
                <c:pt idx="2">
                  <c:v>#N/A</c:v>
                </c:pt>
                <c:pt idx="3">
                  <c:v>0.06</c:v>
                </c:pt>
                <c:pt idx="4">
                  <c:v>#N/A</c:v>
                </c:pt>
                <c:pt idx="5">
                  <c:v>0.06</c:v>
                </c:pt>
                <c:pt idx="6">
                  <c:v>#N/A</c:v>
                </c:pt>
                <c:pt idx="7">
                  <c:v>0.13</c:v>
                </c:pt>
                <c:pt idx="8">
                  <c:v>#N/A</c:v>
                </c:pt>
                <c:pt idx="9">
                  <c:v>0.16</c:v>
                </c:pt>
              </c:numCache>
            </c:numRef>
          </c:val>
          <c:extLst>
            <c:ext xmlns:c16="http://schemas.microsoft.com/office/drawing/2014/chart" uri="{C3380CC4-5D6E-409C-BE32-E72D297353CC}">
              <c16:uniqueId val="{00000004-4EE4-40F7-87A8-00494A965336}"/>
            </c:ext>
          </c:extLst>
        </c:ser>
        <c:ser>
          <c:idx val="5"/>
          <c:order val="5"/>
          <c:tx>
            <c:strRef>
              <c:f>データシート!$A$32</c:f>
              <c:strCache>
                <c:ptCount val="1"/>
                <c:pt idx="0">
                  <c:v>土地建物造成事業特別会計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2.06</c:v>
                </c:pt>
                <c:pt idx="2">
                  <c:v>#N/A</c:v>
                </c:pt>
                <c:pt idx="3">
                  <c:v>2.15</c:v>
                </c:pt>
                <c:pt idx="4">
                  <c:v>#N/A</c:v>
                </c:pt>
                <c:pt idx="5">
                  <c:v>0.61</c:v>
                </c:pt>
                <c:pt idx="6">
                  <c:v>#N/A</c:v>
                </c:pt>
                <c:pt idx="7">
                  <c:v>2.2400000000000002</c:v>
                </c:pt>
                <c:pt idx="8">
                  <c:v>#N/A</c:v>
                </c:pt>
                <c:pt idx="9">
                  <c:v>0.53</c:v>
                </c:pt>
              </c:numCache>
            </c:numRef>
          </c:val>
          <c:extLst>
            <c:ext xmlns:c16="http://schemas.microsoft.com/office/drawing/2014/chart" uri="{C3380CC4-5D6E-409C-BE32-E72D297353CC}">
              <c16:uniqueId val="{00000005-4EE4-40F7-87A8-00494A96533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1.49</c:v>
                </c:pt>
                <c:pt idx="2">
                  <c:v>#N/A</c:v>
                </c:pt>
                <c:pt idx="3">
                  <c:v>0.97</c:v>
                </c:pt>
                <c:pt idx="4">
                  <c:v>#N/A</c:v>
                </c:pt>
                <c:pt idx="5">
                  <c:v>1.47</c:v>
                </c:pt>
                <c:pt idx="6">
                  <c:v>#N/A</c:v>
                </c:pt>
                <c:pt idx="7">
                  <c:v>1.59</c:v>
                </c:pt>
                <c:pt idx="8">
                  <c:v>#N/A</c:v>
                </c:pt>
                <c:pt idx="9">
                  <c:v>0.57999999999999996</c:v>
                </c:pt>
              </c:numCache>
            </c:numRef>
          </c:val>
          <c:extLst>
            <c:ext xmlns:c16="http://schemas.microsoft.com/office/drawing/2014/chart" uri="{C3380CC4-5D6E-409C-BE32-E72D297353CC}">
              <c16:uniqueId val="{00000006-4EE4-40F7-87A8-00494A96533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0.04</c:v>
                </c:pt>
                <c:pt idx="2">
                  <c:v>#N/A</c:v>
                </c:pt>
                <c:pt idx="3">
                  <c:v>0.01</c:v>
                </c:pt>
                <c:pt idx="4">
                  <c:v>#N/A</c:v>
                </c:pt>
                <c:pt idx="5">
                  <c:v>0.02</c:v>
                </c:pt>
                <c:pt idx="6">
                  <c:v>#N/A</c:v>
                </c:pt>
                <c:pt idx="7">
                  <c:v>0.8</c:v>
                </c:pt>
                <c:pt idx="8">
                  <c:v>#N/A</c:v>
                </c:pt>
                <c:pt idx="9">
                  <c:v>1.1299999999999999</c:v>
                </c:pt>
              </c:numCache>
            </c:numRef>
          </c:val>
          <c:extLst>
            <c:ext xmlns:c16="http://schemas.microsoft.com/office/drawing/2014/chart" uri="{C3380CC4-5D6E-409C-BE32-E72D297353CC}">
              <c16:uniqueId val="{00000007-4EE4-40F7-87A8-00494A965336}"/>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0.84</c:v>
                </c:pt>
                <c:pt idx="2">
                  <c:v>#N/A</c:v>
                </c:pt>
                <c:pt idx="3">
                  <c:v>0.12</c:v>
                </c:pt>
                <c:pt idx="4">
                  <c:v>#N/A</c:v>
                </c:pt>
                <c:pt idx="5">
                  <c:v>1.06</c:v>
                </c:pt>
                <c:pt idx="6">
                  <c:v>#N/A</c:v>
                </c:pt>
                <c:pt idx="7">
                  <c:v>1.57</c:v>
                </c:pt>
                <c:pt idx="8">
                  <c:v>#N/A</c:v>
                </c:pt>
                <c:pt idx="9">
                  <c:v>1.51</c:v>
                </c:pt>
              </c:numCache>
            </c:numRef>
          </c:val>
          <c:extLst>
            <c:ext xmlns:c16="http://schemas.microsoft.com/office/drawing/2014/chart" uri="{C3380CC4-5D6E-409C-BE32-E72D297353CC}">
              <c16:uniqueId val="{00000008-4EE4-40F7-87A8-00494A96533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3.48</c:v>
                </c:pt>
                <c:pt idx="2">
                  <c:v>#N/A</c:v>
                </c:pt>
                <c:pt idx="3">
                  <c:v>3.98</c:v>
                </c:pt>
                <c:pt idx="4">
                  <c:v>#N/A</c:v>
                </c:pt>
                <c:pt idx="5">
                  <c:v>2.73</c:v>
                </c:pt>
                <c:pt idx="6">
                  <c:v>#N/A</c:v>
                </c:pt>
                <c:pt idx="7">
                  <c:v>2.82</c:v>
                </c:pt>
                <c:pt idx="8">
                  <c:v>#N/A</c:v>
                </c:pt>
                <c:pt idx="9">
                  <c:v>3.04</c:v>
                </c:pt>
              </c:numCache>
            </c:numRef>
          </c:val>
          <c:extLst>
            <c:ext xmlns:c16="http://schemas.microsoft.com/office/drawing/2014/chart" uri="{C3380CC4-5D6E-409C-BE32-E72D297353CC}">
              <c16:uniqueId val="{00000009-4EE4-40F7-87A8-00494A965336}"/>
            </c:ext>
          </c:extLst>
        </c:ser>
        <c:dLbls>
          <c:showLegendKey val="0"/>
          <c:showVal val="0"/>
          <c:showCatName val="0"/>
          <c:showSerName val="0"/>
          <c:showPercent val="0"/>
          <c:showBubbleSize val="0"/>
        </c:dLbls>
        <c:gapWidth val="150"/>
        <c:overlap val="100"/>
        <c:axId val="142889728"/>
        <c:axId val="142891264"/>
      </c:barChart>
      <c:catAx>
        <c:axId val="142889728"/>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latin typeface="ＭＳ ゴシック"/>
                <a:ea typeface="ＭＳ ゴシック"/>
              </a:defRPr>
            </a:pPr>
            <a:endParaRPr lang="ja-JP"/>
          </a:p>
        </c:txPr>
        <c:crossAx val="142891264"/>
        <c:crosses val="autoZero"/>
        <c:auto val="1"/>
        <c:lblAlgn val="ctr"/>
        <c:lblOffset val="100"/>
        <c:tickLblSkip val="1"/>
        <c:noMultiLvlLbl val="0"/>
      </c:catAx>
      <c:valAx>
        <c:axId val="14289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latin typeface="ＭＳ ゴシック"/>
                <a:ea typeface="ＭＳ ゴシック"/>
              </a:defRPr>
            </a:pPr>
            <a:endParaRPr lang="ja-JP"/>
          </a:p>
        </c:txPr>
        <c:crossAx val="142889728"/>
        <c:crosses val="autoZero"/>
        <c:crossBetween val="between"/>
      </c:valAx>
      <c:spPr>
        <a:solidFill>
          <a:schemeClr val="bg1"/>
        </a:solidFill>
        <a:ln w="25400">
          <a:noFill/>
        </a:ln>
      </c:spPr>
    </c:plotArea>
    <c:plotVisOnly val="0"/>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1237</c:v>
                </c:pt>
                <c:pt idx="5">
                  <c:v>1276</c:v>
                </c:pt>
                <c:pt idx="8">
                  <c:v>1188</c:v>
                </c:pt>
                <c:pt idx="11">
                  <c:v>1134</c:v>
                </c:pt>
                <c:pt idx="14">
                  <c:v>1078</c:v>
                </c:pt>
              </c:numCache>
            </c:numRef>
          </c:val>
          <c:extLst>
            <c:ext xmlns:c16="http://schemas.microsoft.com/office/drawing/2014/chart" uri="{C3380CC4-5D6E-409C-BE32-E72D297353CC}">
              <c16:uniqueId val="{00000000-7A41-400A-BC78-B2BC5B2EDA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7A41-400A-BC78-B2BC5B2EDA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c:v>
                </c:pt>
                <c:pt idx="3">
                  <c:v>33</c:v>
                </c:pt>
                <c:pt idx="6">
                  <c:v>33</c:v>
                </c:pt>
                <c:pt idx="9">
                  <c:v>33</c:v>
                </c:pt>
                <c:pt idx="12">
                  <c:v>32</c:v>
                </c:pt>
              </c:numCache>
            </c:numRef>
          </c:val>
          <c:extLst>
            <c:ext xmlns:c16="http://schemas.microsoft.com/office/drawing/2014/chart" uri="{C3380CC4-5D6E-409C-BE32-E72D297353CC}">
              <c16:uniqueId val="{00000002-7A41-400A-BC78-B2BC5B2EDA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c:v>
                </c:pt>
                <c:pt idx="3">
                  <c:v>11</c:v>
                </c:pt>
                <c:pt idx="6">
                  <c:v>11</c:v>
                </c:pt>
                <c:pt idx="9">
                  <c:v>20</c:v>
                </c:pt>
                <c:pt idx="12">
                  <c:v>20</c:v>
                </c:pt>
              </c:numCache>
            </c:numRef>
          </c:val>
          <c:extLst>
            <c:ext xmlns:c16="http://schemas.microsoft.com/office/drawing/2014/chart" uri="{C3380CC4-5D6E-409C-BE32-E72D297353CC}">
              <c16:uniqueId val="{00000003-7A41-400A-BC78-B2BC5B2EDA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342</c:v>
                </c:pt>
                <c:pt idx="3">
                  <c:v>384</c:v>
                </c:pt>
                <c:pt idx="6">
                  <c:v>415</c:v>
                </c:pt>
                <c:pt idx="9">
                  <c:v>531</c:v>
                </c:pt>
                <c:pt idx="12">
                  <c:v>573</c:v>
                </c:pt>
              </c:numCache>
            </c:numRef>
          </c:val>
          <c:extLst>
            <c:ext xmlns:c16="http://schemas.microsoft.com/office/drawing/2014/chart" uri="{C3380CC4-5D6E-409C-BE32-E72D297353CC}">
              <c16:uniqueId val="{00000004-7A41-400A-BC78-B2BC5B2EDA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41-400A-BC78-B2BC5B2EDA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41-400A-BC78-B2BC5B2EDA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1503</c:v>
                </c:pt>
                <c:pt idx="3">
                  <c:v>1740</c:v>
                </c:pt>
                <c:pt idx="6">
                  <c:v>1709</c:v>
                </c:pt>
                <c:pt idx="9">
                  <c:v>1654</c:v>
                </c:pt>
                <c:pt idx="12">
                  <c:v>1537</c:v>
                </c:pt>
              </c:numCache>
            </c:numRef>
          </c:val>
          <c:extLst>
            <c:ext xmlns:c16="http://schemas.microsoft.com/office/drawing/2014/chart" uri="{C3380CC4-5D6E-409C-BE32-E72D297353CC}">
              <c16:uniqueId val="{00000007-7A41-400A-BC78-B2BC5B2EDA9A}"/>
            </c:ext>
          </c:extLst>
        </c:ser>
        <c:dLbls>
          <c:showLegendKey val="0"/>
          <c:showVal val="0"/>
          <c:showCatName val="0"/>
          <c:showSerName val="0"/>
          <c:showPercent val="0"/>
          <c:showBubbleSize val="0"/>
        </c:dLbls>
        <c:gapWidth val="100"/>
        <c:overlap val="100"/>
        <c:axId val="148172160"/>
        <c:axId val="138221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651</c:v>
                </c:pt>
                <c:pt idx="2">
                  <c:v>#N/A</c:v>
                </c:pt>
                <c:pt idx="3">
                  <c:v>#N/A</c:v>
                </c:pt>
                <c:pt idx="4">
                  <c:v>892</c:v>
                </c:pt>
                <c:pt idx="5">
                  <c:v>#N/A</c:v>
                </c:pt>
                <c:pt idx="6">
                  <c:v>#N/A</c:v>
                </c:pt>
                <c:pt idx="7">
                  <c:v>980</c:v>
                </c:pt>
                <c:pt idx="8">
                  <c:v>#N/A</c:v>
                </c:pt>
                <c:pt idx="9">
                  <c:v>#N/A</c:v>
                </c:pt>
                <c:pt idx="10">
                  <c:v>1104</c:v>
                </c:pt>
                <c:pt idx="11">
                  <c:v>#N/A</c:v>
                </c:pt>
                <c:pt idx="12">
                  <c:v>#N/A</c:v>
                </c:pt>
                <c:pt idx="13">
                  <c:v>1085</c:v>
                </c:pt>
                <c:pt idx="14">
                  <c:v>#N/A</c:v>
                </c:pt>
              </c:numCache>
            </c:numRef>
          </c:val>
          <c:smooth val="0"/>
          <c:extLst>
            <c:ext xmlns:c16="http://schemas.microsoft.com/office/drawing/2014/chart" uri="{C3380CC4-5D6E-409C-BE32-E72D297353CC}">
              <c16:uniqueId val="{00000008-7A41-400A-BC78-B2BC5B2EDA9A}"/>
            </c:ext>
          </c:extLst>
        </c:ser>
        <c:dLbls>
          <c:showLegendKey val="0"/>
          <c:showVal val="0"/>
          <c:showCatName val="0"/>
          <c:showSerName val="0"/>
          <c:showPercent val="0"/>
          <c:showBubbleSize val="0"/>
        </c:dLbls>
        <c:marker val="1"/>
        <c:smooth val="0"/>
        <c:axId val="148172160"/>
        <c:axId val="138221056"/>
      </c:lineChart>
      <c:catAx>
        <c:axId val="148172160"/>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latin typeface="ＭＳ ゴシック"/>
                <a:ea typeface="ＭＳ ゴシック"/>
              </a:defRPr>
            </a:pPr>
            <a:endParaRPr lang="ja-JP"/>
          </a:p>
        </c:txPr>
        <c:crossAx val="138221056"/>
        <c:crosses val="autoZero"/>
        <c:auto val="1"/>
        <c:lblAlgn val="ctr"/>
        <c:lblOffset val="100"/>
        <c:tickLblSkip val="1"/>
        <c:noMultiLvlLbl val="0"/>
      </c:catAx>
      <c:valAx>
        <c:axId val="13822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0" i="0" baseline="0">
                <a:latin typeface="ＭＳ ゴシック"/>
                <a:ea typeface="ＭＳ ゴシック"/>
              </a:defRPr>
            </a:pPr>
            <a:endParaRPr lang="ja-JP"/>
          </a:p>
        </c:txPr>
        <c:crossAx val="148172160"/>
        <c:crosses val="autoZero"/>
        <c:crossBetween val="between"/>
      </c:valAx>
      <c:spPr>
        <a:solidFill>
          <a:srgbClr val="FFFFFF"/>
        </a:solidFill>
        <a:ln w="25400">
          <a:noFill/>
        </a:ln>
      </c:spPr>
    </c:plotArea>
    <c:plotVisOnly val="0"/>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11849</c:v>
                </c:pt>
                <c:pt idx="5">
                  <c:v>11719</c:v>
                </c:pt>
                <c:pt idx="8">
                  <c:v>11787</c:v>
                </c:pt>
                <c:pt idx="11">
                  <c:v>11925</c:v>
                </c:pt>
                <c:pt idx="14">
                  <c:v>12953</c:v>
                </c:pt>
              </c:numCache>
            </c:numRef>
          </c:val>
          <c:extLst>
            <c:ext xmlns:c16="http://schemas.microsoft.com/office/drawing/2014/chart" uri="{C3380CC4-5D6E-409C-BE32-E72D297353CC}">
              <c16:uniqueId val="{00000000-3B4F-4AF8-8A0C-00B17B4FA2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1879</c:v>
                </c:pt>
                <c:pt idx="5">
                  <c:v>1867</c:v>
                </c:pt>
                <c:pt idx="8">
                  <c:v>1866</c:v>
                </c:pt>
                <c:pt idx="11">
                  <c:v>1678</c:v>
                </c:pt>
                <c:pt idx="14">
                  <c:v>1686</c:v>
                </c:pt>
              </c:numCache>
            </c:numRef>
          </c:val>
          <c:extLst>
            <c:ext xmlns:c16="http://schemas.microsoft.com/office/drawing/2014/chart" uri="{C3380CC4-5D6E-409C-BE32-E72D297353CC}">
              <c16:uniqueId val="{00000001-3B4F-4AF8-8A0C-00B17B4FA2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1786</c:v>
                </c:pt>
                <c:pt idx="5">
                  <c:v>1710</c:v>
                </c:pt>
                <c:pt idx="8">
                  <c:v>1677</c:v>
                </c:pt>
                <c:pt idx="11">
                  <c:v>1522</c:v>
                </c:pt>
                <c:pt idx="14">
                  <c:v>1132</c:v>
                </c:pt>
              </c:numCache>
            </c:numRef>
          </c:val>
          <c:extLst>
            <c:ext xmlns:c16="http://schemas.microsoft.com/office/drawing/2014/chart" uri="{C3380CC4-5D6E-409C-BE32-E72D297353CC}">
              <c16:uniqueId val="{00000002-3B4F-4AF8-8A0C-00B17B4FA2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4F-4AF8-8A0C-00B17B4FA2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4F-4AF8-8A0C-00B17B4FA2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4F-4AF8-8A0C-00B17B4FA2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1888</c:v>
                </c:pt>
                <c:pt idx="3">
                  <c:v>1652</c:v>
                </c:pt>
                <c:pt idx="6">
                  <c:v>1622</c:v>
                </c:pt>
                <c:pt idx="9">
                  <c:v>1562</c:v>
                </c:pt>
                <c:pt idx="12">
                  <c:v>1550</c:v>
                </c:pt>
              </c:numCache>
            </c:numRef>
          </c:val>
          <c:extLst>
            <c:ext xmlns:c16="http://schemas.microsoft.com/office/drawing/2014/chart" uri="{C3380CC4-5D6E-409C-BE32-E72D297353CC}">
              <c16:uniqueId val="{00000006-3B4F-4AF8-8A0C-00B17B4FA2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69</c:v>
                </c:pt>
                <c:pt idx="3">
                  <c:v>55</c:v>
                </c:pt>
                <c:pt idx="6">
                  <c:v>149</c:v>
                </c:pt>
                <c:pt idx="9">
                  <c:v>171</c:v>
                </c:pt>
                <c:pt idx="12">
                  <c:v>231</c:v>
                </c:pt>
              </c:numCache>
            </c:numRef>
          </c:val>
          <c:extLst>
            <c:ext xmlns:c16="http://schemas.microsoft.com/office/drawing/2014/chart" uri="{C3380CC4-5D6E-409C-BE32-E72D297353CC}">
              <c16:uniqueId val="{00000007-3B4F-4AF8-8A0C-00B17B4FA2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8146</c:v>
                </c:pt>
                <c:pt idx="3">
                  <c:v>8183</c:v>
                </c:pt>
                <c:pt idx="6">
                  <c:v>8254</c:v>
                </c:pt>
                <c:pt idx="9">
                  <c:v>9130</c:v>
                </c:pt>
                <c:pt idx="12">
                  <c:v>9797</c:v>
                </c:pt>
              </c:numCache>
            </c:numRef>
          </c:val>
          <c:extLst>
            <c:ext xmlns:c16="http://schemas.microsoft.com/office/drawing/2014/chart" uri="{C3380CC4-5D6E-409C-BE32-E72D297353CC}">
              <c16:uniqueId val="{00000008-3B4F-4AF8-8A0C-00B17B4FA2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701</c:v>
                </c:pt>
                <c:pt idx="3">
                  <c:v>768</c:v>
                </c:pt>
                <c:pt idx="6">
                  <c:v>726</c:v>
                </c:pt>
                <c:pt idx="9">
                  <c:v>522</c:v>
                </c:pt>
                <c:pt idx="12">
                  <c:v>480</c:v>
                </c:pt>
              </c:numCache>
            </c:numRef>
          </c:val>
          <c:extLst>
            <c:ext xmlns:c16="http://schemas.microsoft.com/office/drawing/2014/chart" uri="{C3380CC4-5D6E-409C-BE32-E72D297353CC}">
              <c16:uniqueId val="{00000009-3B4F-4AF8-8A0C-00B17B4FA2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13870</c:v>
                </c:pt>
                <c:pt idx="3">
                  <c:v>13183</c:v>
                </c:pt>
                <c:pt idx="6">
                  <c:v>12618</c:v>
                </c:pt>
                <c:pt idx="9">
                  <c:v>12588</c:v>
                </c:pt>
                <c:pt idx="12">
                  <c:v>14421</c:v>
                </c:pt>
              </c:numCache>
            </c:numRef>
          </c:val>
          <c:extLst>
            <c:ext xmlns:c16="http://schemas.microsoft.com/office/drawing/2014/chart" uri="{C3380CC4-5D6E-409C-BE32-E72D297353CC}">
              <c16:uniqueId val="{0000000A-3B4F-4AF8-8A0C-00B17B4FA219}"/>
            </c:ext>
          </c:extLst>
        </c:ser>
        <c:dLbls>
          <c:showLegendKey val="0"/>
          <c:showVal val="0"/>
          <c:showCatName val="0"/>
          <c:showSerName val="0"/>
          <c:showPercent val="0"/>
          <c:showBubbleSize val="0"/>
        </c:dLbls>
        <c:gapWidth val="100"/>
        <c:overlap val="100"/>
        <c:axId val="148462976"/>
        <c:axId val="148469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9160</c:v>
                </c:pt>
                <c:pt idx="2">
                  <c:v>#N/A</c:v>
                </c:pt>
                <c:pt idx="3">
                  <c:v>#N/A</c:v>
                </c:pt>
                <c:pt idx="4">
                  <c:v>8545</c:v>
                </c:pt>
                <c:pt idx="5">
                  <c:v>#N/A</c:v>
                </c:pt>
                <c:pt idx="6">
                  <c:v>#N/A</c:v>
                </c:pt>
                <c:pt idx="7">
                  <c:v>8037</c:v>
                </c:pt>
                <c:pt idx="8">
                  <c:v>#N/A</c:v>
                </c:pt>
                <c:pt idx="9">
                  <c:v>#N/A</c:v>
                </c:pt>
                <c:pt idx="10">
                  <c:v>8849</c:v>
                </c:pt>
                <c:pt idx="11">
                  <c:v>#N/A</c:v>
                </c:pt>
                <c:pt idx="12">
                  <c:v>#N/A</c:v>
                </c:pt>
                <c:pt idx="13">
                  <c:v>10708</c:v>
                </c:pt>
                <c:pt idx="14">
                  <c:v>#N/A</c:v>
                </c:pt>
              </c:numCache>
            </c:numRef>
          </c:val>
          <c:smooth val="0"/>
          <c:extLst>
            <c:ext xmlns:c16="http://schemas.microsoft.com/office/drawing/2014/chart" uri="{C3380CC4-5D6E-409C-BE32-E72D297353CC}">
              <c16:uniqueId val="{0000000B-3B4F-4AF8-8A0C-00B17B4FA219}"/>
            </c:ext>
          </c:extLst>
        </c:ser>
        <c:dLbls>
          <c:showLegendKey val="0"/>
          <c:showVal val="0"/>
          <c:showCatName val="0"/>
          <c:showSerName val="0"/>
          <c:showPercent val="0"/>
          <c:showBubbleSize val="0"/>
        </c:dLbls>
        <c:marker val="1"/>
        <c:smooth val="0"/>
        <c:axId val="148462976"/>
        <c:axId val="148469248"/>
      </c:lineChart>
      <c:catAx>
        <c:axId val="148462976"/>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1" i="0" baseline="0">
                <a:solidFill>
                  <a:srgbClr val="000000"/>
                </a:solidFill>
                <a:latin typeface="ＭＳ ゴシック"/>
                <a:ea typeface="ＭＳ ゴシック"/>
              </a:defRPr>
            </a:pPr>
            <a:endParaRPr lang="ja-JP"/>
          </a:p>
        </c:txPr>
        <c:crossAx val="148469248"/>
        <c:crosses val="autoZero"/>
        <c:auto val="1"/>
        <c:lblAlgn val="ctr"/>
        <c:lblOffset val="100"/>
        <c:tickLblSkip val="1"/>
        <c:noMultiLvlLbl val="0"/>
      </c:catAx>
      <c:valAx>
        <c:axId val="14846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aseline="0">
                <a:latin typeface="ＭＳ ゴシック"/>
                <a:ea typeface="ＭＳ ゴシック"/>
              </a:defRPr>
            </a:pPr>
            <a:endParaRPr lang="ja-JP"/>
          </a:p>
        </c:txPr>
        <c:crossAx val="148462976"/>
        <c:crosses val="autoZero"/>
        <c:crossBetween val="between"/>
      </c:valAx>
      <c:spPr>
        <a:solidFill>
          <a:srgbClr val="FFFFFF"/>
        </a:solidFill>
        <a:ln w="25400">
          <a:noFill/>
        </a:ln>
      </c:spPr>
    </c:plotArea>
    <c:plotVisOnly val="0"/>
    <c:dispBlanksAs val="gap"/>
    <c:showDLblsOverMax val="0"/>
  </c:chart>
  <c:spPr>
    <a:noFill/>
    <a:ln w="9525">
      <a:noFill/>
    </a:ln>
  </c:spPr>
  <c:txPr>
    <a:bodyPr/>
    <a:lstStyle/>
    <a:p>
      <a:pPr>
        <a:defRPr sz="140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521</c:v>
                </c:pt>
                <c:pt idx="1">
                  <c:v>522</c:v>
                </c:pt>
                <c:pt idx="2">
                  <c:v>108</c:v>
                </c:pt>
              </c:numCache>
            </c:numRef>
          </c:val>
          <c:extLst>
            <c:ext xmlns:c16="http://schemas.microsoft.com/office/drawing/2014/chart" uri="{C3380CC4-5D6E-409C-BE32-E72D297353CC}">
              <c16:uniqueId val="{00000000-0C17-4E9D-B696-F6A2479D3B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459</c:v>
                </c:pt>
                <c:pt idx="1">
                  <c:v>299</c:v>
                </c:pt>
                <c:pt idx="2">
                  <c:v>230</c:v>
                </c:pt>
              </c:numCache>
            </c:numRef>
          </c:val>
          <c:extLst>
            <c:ext xmlns:c16="http://schemas.microsoft.com/office/drawing/2014/chart" uri="{C3380CC4-5D6E-409C-BE32-E72D297353CC}">
              <c16:uniqueId val="{00000001-0C17-4E9D-B696-F6A2479D3B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986</c:v>
                </c:pt>
                <c:pt idx="1">
                  <c:v>945</c:v>
                </c:pt>
                <c:pt idx="2">
                  <c:v>669</c:v>
                </c:pt>
              </c:numCache>
            </c:numRef>
          </c:val>
          <c:extLst>
            <c:ext xmlns:c16="http://schemas.microsoft.com/office/drawing/2014/chart" uri="{C3380CC4-5D6E-409C-BE32-E72D297353CC}">
              <c16:uniqueId val="{00000002-0C17-4E9D-B696-F6A2479D3BB7}"/>
            </c:ext>
          </c:extLst>
        </c:ser>
        <c:dLbls>
          <c:showLegendKey val="0"/>
          <c:showVal val="0"/>
          <c:showCatName val="0"/>
          <c:showSerName val="0"/>
          <c:showPercent val="0"/>
          <c:showBubbleSize val="0"/>
        </c:dLbls>
        <c:gapWidth val="120"/>
        <c:overlap val="100"/>
        <c:axId val="149050496"/>
        <c:axId val="149052032"/>
      </c:barChart>
      <c:catAx>
        <c:axId val="14905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1600" baseline="0">
                <a:latin typeface="ＭＳ ゴシック"/>
                <a:ea typeface="ＭＳ ゴシック"/>
              </a:defRPr>
            </a:pPr>
            <a:endParaRPr lang="ja-JP"/>
          </a:p>
        </c:txPr>
        <c:crossAx val="149052032"/>
        <c:crosses val="autoZero"/>
        <c:auto val="1"/>
        <c:lblAlgn val="ctr"/>
        <c:lblOffset val="100"/>
        <c:tickLblSkip val="1"/>
        <c:noMultiLvlLbl val="0"/>
      </c:catAx>
      <c:valAx>
        <c:axId val="149052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a:lstStyle/>
          <a:p>
            <a:pPr>
              <a:defRPr sz="1600" b="0" i="0" baseline="0">
                <a:latin typeface="ＭＳ ゴシック"/>
                <a:ea typeface="ＭＳ ゴシック"/>
              </a:defRPr>
            </a:pPr>
            <a:endParaRPr lang="ja-JP"/>
          </a:p>
        </c:txPr>
        <c:crossAx val="149050496"/>
        <c:crosses val="autoZero"/>
        <c:crossBetween val="between"/>
      </c:valAx>
      <c:spPr>
        <a:solidFill>
          <a:srgbClr val="FFFFFF"/>
        </a:solidFill>
        <a:ln w="25400">
          <a:noFill/>
        </a:ln>
      </c:spPr>
    </c:plotArea>
    <c:plotVisOnly val="0"/>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{E9BC6B39-0DC2-41A9-9344-2A2A8CA64062}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778-4DAA-B645-AF422745EC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{DB3AE6A2-5CF2-4F05-BF27-E2353CF9C11E}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78-4DAA-B645-AF422745EC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{F11F1B84-3865-4B91-B52A-F8ABB39D0428}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78-4DAA-B645-AF422745EC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{83FAAD01-2547-46C6-AE18-B26955DE2A27}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78-4DAA-B645-AF422745EC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{29059795-5430-4797-8626-2053472C5A7B}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78-4DAA-B645-AF422745EC5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{CA29A7EF-A81A-40EF-96AE-ACCC0725BC47}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778-4DAA-B645-AF422745EC5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{EC643BD2-61A9-45D3-B189-B8BE9CF68456}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778-4DAA-B645-AF422745EC5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{AC95AED2-FB84-4523-9F3C-C49468C8D07C}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778-4DAA-B645-AF422745EC5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{F0CBDB3F-6395-40AA-8447-7FB32A4A06B1}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778-4DAA-B645-AF422745EC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57.1</c:v>
                </c:pt>
                <c:pt idx="24">
                  <c:v>49.7</c:v>
                </c:pt>
              </c:numCache>
            </c:numRef>
          </c:xVal>
          <c:yVal>
            <c:numRef>
              <c:f>公会計指標分析・財政指標組合せ分析表!$BP$51:$DC$51</c:f>
              <c:numCache>
                <c:formatCode>#,##0.0;"▲ "#,##0.0</c:formatCode>
                <c:ptCount val="40"/>
                <c:pt idx="16">
                  <c:v>152.80000000000001</c:v>
                </c:pt>
                <c:pt idx="24">
                  <c:v>169</c:v>
                </c:pt>
              </c:numCache>
            </c:numRef>
          </c:yVal>
          <c:smooth val="0"/>
          <c:extLst>
            <c:ext xmlns:c16="http://schemas.microsoft.com/office/drawing/2014/chart" uri="{C3380CC4-5D6E-409C-BE32-E72D297353CC}">
              <c16:uniqueId val="{00000009-6778-4DAA-B645-AF422745EC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{2B208CC5-8D48-4E05-907A-CA8382E5ABF2}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778-4DAA-B645-AF422745EC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{FAD4BCDF-1D72-4F03-A50F-A5C5BC80FCB6}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78-4DAA-B645-AF422745EC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{397CE46F-7358-4CC4-921E-B6F37B950A54}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78-4DAA-B645-AF422745EC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{5689554E-6D7C-4A56-A43D-51656363463E}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78-4DAA-B645-AF422745EC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{0FA83CA4-9FA6-4769-8F42-33154143BCA6}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78-4DAA-B645-AF422745EC5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{164294B8-E727-46B5-97B7-F6E6D4A5CC45}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778-4DAA-B645-AF422745EC5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{21FBAB0D-BD53-4382-A5BC-075F4064E176}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778-4DAA-B645-AF422745EC5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{D0B1761C-F30C-4141-952C-D686AED01E33}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778-4DAA-B645-AF422745EC5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{C79720B9-C5E8-4804-9DF1-13FD261D159E}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778-4DAA-B645-AF422745EC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c:ext xmlns:c16="http://schemas.microsoft.com/office/drawing/2014/chart" uri="{C3380CC4-5D6E-409C-BE32-E72D297353CC}">
              <c16:uniqueId val="{00000013-6778-4DAA-B645-AF422745EC53}"/>
            </c:ext>
          </c:extLst>
        </c:ser>
        <c:dLbls>
          <c:showLegendKey val="0"/>
          <c:showVal val="1"/>
          <c:showCatName val="0"/>
          <c:showSerName val="0"/>
          <c:showPercent val="0"/>
          <c:showBubbleSize val="0"/>
        </c:dLbls>
        <c:axId val="149328256"/>
        <c:axId val="149330176"/>
      </c:scatterChart>
      <c:valAx>
        <c:axId val="149328256"/>
        <c:scaling>
          <c:orientation val="minMax"/>
          <c:max val="59.1"/>
          <c:min val="4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330176"/>
        <c:crosses val="autoZero"/>
        <c:crossBetween val="midCat"/>
      </c:valAx>
      <c:valAx>
        <c:axId val="149330176"/>
        <c:scaling>
          <c:orientation val="minMax"/>
          <c:max val="19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328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121358057875922E-2"/>
                  <c:y val="-6.5012702863949556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{A3B8EB23-9287-42C4-877F-10E68F96CAB6}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D38-454E-9A79-DB167A1DED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{A1505BDE-E732-4427-BFEB-113A47196FF4}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38-454E-9A79-DB167A1DED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{9181567F-9F89-4C1F-A9B1-FAB410A7699B}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38-454E-9A79-DB167A1DED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{04E55E51-B268-487E-B64D-84628BED32F8}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38-454E-9A79-DB167A1DED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{CA4FDE76-F9AB-4EE8-8482-71FC86891757}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38-454E-9A79-DB167A1DED51}"/>
                </c:ext>
              </c:extLst>
            </c:dLbl>
            <c:dLbl>
              <c:idx val="8"/>
              <c:layout>
                <c:manualLayout>
                  <c:x val="-3.1274625180345413E-2"/>
                  <c:y val="-5.9820591311638346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{0537C3C6-30D9-49BF-A29F-C45381A70C48}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D38-454E-9A79-DB167A1DED5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{033A18FC-4E8B-4F24-B917-34AEE9377C17}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D38-454E-9A79-DB167A1DED5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{0854409A-0F18-4D2A-97DD-586FC8D66998}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D38-454E-9A79-DB167A1DED5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{1E2BA0D5-03D8-451A-A46A-B9179F8C62B4}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D38-454E-9A79-DB167A1DED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15.1</c:v>
                </c:pt>
                <c:pt idx="16">
                  <c:v>16.100000000000001</c:v>
                </c:pt>
                <c:pt idx="24">
                  <c:v>19</c:v>
                </c:pt>
                <c:pt idx="32">
                  <c:v>20.3</c:v>
                </c:pt>
              </c:numCache>
            </c:numRef>
          </c:xVal>
          <c:yVal>
            <c:numRef>
              <c:f>公会計指標分析・財政指標組合せ分析表!$BP$73:$DC$73</c:f>
              <c:numCache>
                <c:formatCode>#,##0.0;"▲ "#,##0.0</c:formatCode>
                <c:ptCount val="40"/>
                <c:pt idx="0">
                  <c:v>175.5</c:v>
                </c:pt>
                <c:pt idx="8">
                  <c:v>166.7</c:v>
                </c:pt>
                <c:pt idx="16">
                  <c:v>152.80000000000001</c:v>
                </c:pt>
                <c:pt idx="24">
                  <c:v>169</c:v>
                </c:pt>
                <c:pt idx="32">
                  <c:v>209.1</c:v>
                </c:pt>
              </c:numCache>
            </c:numRef>
          </c:yVal>
          <c:smooth val="0"/>
          <c:extLst>
            <c:ext xmlns:c16="http://schemas.microsoft.com/office/drawing/2014/chart" uri="{C3380CC4-5D6E-409C-BE32-E72D297353CC}">
              <c16:uniqueId val="{00000009-BD38-454E-9A79-DB167A1DED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{73A67626-6F40-464F-9E7C-B527AB0688AA}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D38-454E-9A79-DB167A1DED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{0B64EDE3-4ECF-4316-9F07-DA467664D25D}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38-454E-9A79-DB167A1DED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{CEE3ED8E-28D4-452F-A1E6-A09B0E595E05}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38-454E-9A79-DB167A1DED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{F282C3AC-12E3-4E7A-80C0-09FC7A07100F}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38-454E-9A79-DB167A1DED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{E08366E8-32D2-48A0-9F93-D6C0B466F934}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38-454E-9A79-DB167A1DED51}"/>
                </c:ext>
              </c:extLst>
            </c:dLbl>
            <c:dLbl>
              <c:idx val="8"/>
              <c:layout>
                <c:manualLayout>
                  <c:x val="-3.1274625180345378E-2"/>
                  <c:y val="-7.707066272029657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{78B8568A-0139-4A9C-B033-683483E29632}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D38-454E-9A79-DB167A1DED51}"/>
                </c:ext>
              </c:extLst>
            </c:dLbl>
            <c:dLbl>
              <c:idx val="16"/>
              <c:layout>
                <c:manualLayout>
                  <c:x val="-3.2121358057875922E-2"/>
                  <c:y val="-4.7762631455291332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{7D5DA4BB-7922-4CE4-9E8D-5C11BB051E3C}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D38-454E-9A79-DB167A1DED51}"/>
                </c:ext>
              </c:extLst>
            </c:dLbl>
            <c:dLbl>
              <c:idx val="24"/>
              <c:layout>
                <c:manualLayout>
                  <c:x val="-2.475519842582637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{8721AD8F-AA06-4F2D-BB87-C2F8B5343FE8}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D38-454E-9A79-DB167A1DED51}"/>
                </c:ext>
              </c:extLst>
            </c:dLbl>
            <c:dLbl>
              <c:idx val="32"/>
              <c:layout>
                <c:manualLayout>
                  <c:x val="-3.864078481239491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{063CAC01-D761-4798-8459-BFD260B759E5}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D38-454E-9A79-DB167A1DED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BD38-454E-9A79-DB167A1DED51}"/>
            </c:ext>
          </c:extLst>
        </c:ser>
        <c:dLbls>
          <c:showLegendKey val="0"/>
          <c:showVal val="1"/>
          <c:showCatName val="0"/>
          <c:showSerName val="0"/>
          <c:showPercent val="0"/>
          <c:showBubbleSize val="0"/>
        </c:dLbls>
        <c:axId val="149913600"/>
        <c:axId val="149915520"/>
      </c:scatterChart>
      <c:valAx>
        <c:axId val="149913600"/>
        <c:scaling>
          <c:orientation val="minMax"/>
          <c:max val="22"/>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915520"/>
        <c:crosses val="autoZero"/>
        <c:crossBetween val="midCat"/>
      </c:valAx>
      <c:valAx>
        <c:axId val="149915520"/>
        <c:scaling>
          <c:orientation val="minMax"/>
          <c:max val="24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9136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6145"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txBody>
        <a:bodyPr/>
        <a:lstStyle/>
        <a:p>
          <a:endParaRPr/>
        </a:p>
      </xdr:txBody>
    </xdr:sp>
    <xdr:clientData/>
  </xdr:twoCellAnchor>
  <xdr:twoCellAnchor>
    <xdr:from>
      <xdr:col>63</xdr:col>
      <xdr:colOff>0</xdr:colOff>
      <xdr:row>38</xdr:row>
      <xdr:rowOff>28575</xdr:rowOff>
    </xdr:from>
    <xdr:to>
      <xdr:col>64</xdr:col>
      <xdr:colOff>9525</xdr:colOff>
      <xdr:row>41</xdr:row>
      <xdr:rowOff>0</xdr:rowOff>
    </xdr:to>
    <xdr:sp macro="" textlink="">
      <xdr:nvSpPr>
        <xdr:cNvPr id="6146"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7169"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7170"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7171"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7172"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京都府宮津市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7173"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174"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7175"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平成29年度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7176"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7177"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7178"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18,324</a:t>
          </a:r>
        </a:p>
        <a:p>
          <a:pPr algn="r"/>
          <a:r>
            <a:rPr sz="1100" b="1" i="0" u="none" strike="noStrike" baseline="0">
              <a:solidFill>
                <a:srgbClr val="000000"/>
              </a:solidFill>
              <a:latin typeface="ＭＳ ゴシック"/>
              <a:ea typeface="ＭＳ ゴシック"/>
            </a:rPr>
            <a:t>18,196</a:t>
          </a:r>
        </a:p>
        <a:p>
          <a:pPr algn="r"/>
          <a:r>
            <a:rPr sz="1100" b="1" i="0" u="none" strike="noStrike" baseline="0">
              <a:solidFill>
                <a:srgbClr val="000000"/>
              </a:solidFill>
              <a:latin typeface="ＭＳ ゴシック"/>
              <a:ea typeface="ＭＳ ゴシック"/>
            </a:rPr>
            <a:t>172.74</a:t>
          </a:r>
        </a:p>
        <a:p>
          <a:pPr algn="r"/>
          <a:r>
            <a:rPr sz="1100" b="1" i="0" u="none" strike="noStrike" baseline="0">
              <a:solidFill>
                <a:srgbClr val="000000"/>
              </a:solidFill>
              <a:latin typeface="ＭＳ ゴシック"/>
              <a:ea typeface="ＭＳ ゴシック"/>
            </a:rPr>
            <a:t>14,322,544</a:t>
          </a:r>
        </a:p>
        <a:p>
          <a:pPr algn="r"/>
          <a:r>
            <a:rPr sz="1100" b="1" i="0" u="none" strike="noStrike" baseline="0">
              <a:solidFill>
                <a:srgbClr val="000000"/>
              </a:solidFill>
              <a:latin typeface="ＭＳ ゴシック"/>
              <a:ea typeface="ＭＳ ゴシック"/>
            </a:rPr>
            <a:t>14,193,587</a:t>
          </a:r>
        </a:p>
        <a:p>
          <a:pPr algn="r"/>
          <a:r>
            <a:rPr sz="1100" b="1" i="0" u="none" strike="noStrike" baseline="0">
              <a:solidFill>
                <a:srgbClr val="000000"/>
              </a:solidFill>
              <a:latin typeface="ＭＳ ゴシック"/>
              <a:ea typeface="ＭＳ ゴシック"/>
            </a:rPr>
            <a:t>37,515</a:t>
          </a:r>
        </a:p>
        <a:p>
          <a:pPr algn="r"/>
          <a:r>
            <a:rPr sz="1100" b="1" i="0" u="none" strike="noStrike" baseline="0">
              <a:solidFill>
                <a:srgbClr val="000000"/>
              </a:solidFill>
              <a:latin typeface="ＭＳ ゴシック"/>
              <a:ea typeface="ＭＳ ゴシック"/>
            </a:rPr>
            <a:t>6,055,127</a:t>
          </a:r>
        </a:p>
        <a:p>
          <a:pPr algn="r"/>
          <a:r>
            <a:rPr sz="1100" b="1" i="0" u="none" strike="noStrike" baseline="0">
              <a:solidFill>
                <a:srgbClr val="000000"/>
              </a:solidFill>
              <a:latin typeface="ＭＳ ゴシック"/>
              <a:ea typeface="ＭＳ ゴシック"/>
            </a:rPr>
            <a:t>14,420,630</a:t>
          </a: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7179"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人(H30.1.1現在)</a:t>
          </a:r>
        </a:p>
        <a:p>
          <a:pPr algn="l"/>
          <a:r>
            <a:rPr sz="1100" b="1" i="0" u="none" strike="noStrike" baseline="0">
              <a:solidFill>
                <a:srgbClr val="000000"/>
              </a:solidFill>
              <a:latin typeface="ＭＳ ゴシック"/>
              <a:ea typeface="ＭＳ ゴシック"/>
            </a:rPr>
            <a:t>人(H30.1.1現在)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7180"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7181"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20.3</a:t>
          </a:r>
        </a:p>
        <a:p>
          <a:pPr algn="r"/>
          <a:r>
            <a:rPr sz="1100" b="1" i="0" u="none" strike="noStrike" baseline="0">
              <a:solidFill>
                <a:srgbClr val="000000"/>
              </a:solidFill>
              <a:latin typeface="ＭＳ ゴシック"/>
              <a:ea typeface="ＭＳ ゴシック"/>
            </a:rPr>
            <a:t>209.1</a:t>
          </a: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7182"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7183"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7184"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H25  Ⅰ－１  H26  Ⅰ－１  H27  Ⅰ－１  </a:t>
          </a:r>
        </a:p>
        <a:p>
          <a:pPr algn="l"/>
          <a:r>
            <a:rPr sz="1100" b="1" i="0" u="none" strike="noStrike" baseline="0">
              <a:solidFill>
                <a:srgbClr val="000000"/>
              </a:solidFill>
              <a:latin typeface="ＭＳ ゴシック"/>
              <a:ea typeface="ＭＳ ゴシック"/>
            </a:rPr>
            <a:t>H28  Ⅰ－１  H29  Ⅰ－１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7185"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7186"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7187"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7188"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7189"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7190"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7191"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7192"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7193"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7194"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7195"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133350</xdr:colOff>
      <xdr:row>17</xdr:row>
      <xdr:rowOff>95250</xdr:rowOff>
    </xdr:from>
    <xdr:to>
      <xdr:col>45</xdr:col>
      <xdr:colOff>143510</xdr:colOff>
      <xdr:row>19</xdr:row>
      <xdr:rowOff>11430</xdr:rowOff>
    </xdr:to>
    <xdr:sp macro="" textlink="">
      <xdr:nvSpPr>
        <xdr:cNvPr id="7196"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3</xdr:col>
      <xdr:colOff>133350</xdr:colOff>
      <xdr:row>19</xdr:row>
      <xdr:rowOff>6350</xdr:rowOff>
    </xdr:from>
    <xdr:to>
      <xdr:col>47</xdr:col>
      <xdr:colOff>166370</xdr:colOff>
      <xdr:row>20</xdr:row>
      <xdr:rowOff>93345</xdr:rowOff>
    </xdr:to>
    <xdr:sp macro="" textlink="">
      <xdr:nvSpPr>
        <xdr:cNvPr id="7197"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※平成30年度中に市町村合併した団体で、合併前の団体ごとの決算に基づく実質公債費比率及び将来負担比率を算出していない団体については、グラフを表記しない。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3</xdr:col>
      <xdr:colOff>133350</xdr:colOff>
      <xdr:row>20</xdr:row>
      <xdr:rowOff>88900</xdr:rowOff>
    </xdr:from>
    <xdr:to>
      <xdr:col>31</xdr:col>
      <xdr:colOff>24765</xdr:colOff>
      <xdr:row>22</xdr:row>
      <xdr:rowOff>4445</xdr:rowOff>
    </xdr:to>
    <xdr:sp macro="" textlink="">
      <xdr:nvSpPr>
        <xdr:cNvPr id="7198"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twoCellAnchor>
  <xdr:twoCellAnchor editAs="oneCell">
    <xdr:from>
      <xdr:col>3</xdr:col>
      <xdr:colOff>133350</xdr:colOff>
      <xdr:row>22</xdr:row>
      <xdr:rowOff>0</xdr:rowOff>
    </xdr:from>
    <xdr:to>
      <xdr:col>45</xdr:col>
      <xdr:colOff>57785</xdr:colOff>
      <xdr:row>23</xdr:row>
      <xdr:rowOff>87630</xdr:rowOff>
    </xdr:to>
    <xdr:sp macro="" textlink="">
      <xdr:nvSpPr>
        <xdr:cNvPr id="7199"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3</xdr:col>
      <xdr:colOff>133350</xdr:colOff>
      <xdr:row>23</xdr:row>
      <xdr:rowOff>82550</xdr:rowOff>
    </xdr:from>
    <xdr:to>
      <xdr:col>44</xdr:col>
      <xdr:colOff>13970</xdr:colOff>
      <xdr:row>25</xdr:row>
      <xdr:rowOff>165100</xdr:rowOff>
    </xdr:to>
    <xdr:sp macro="" textlink="">
      <xdr:nvSpPr>
        <xdr:cNvPr id="7200"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※「定員管理の状況」及び「給与水準（国との比較）」は地方公務員給与実態調査に基づくものであるが、当該資料作成時点（平成31年1月末時点）において</a:t>
          </a:r>
        </a:p>
        <a:p>
          <a:pPr algn="l"/>
          <a:r>
            <a:rPr sz="1000" b="0" i="0" u="none" strike="noStrike" baseline="0">
              <a:solidFill>
                <a:srgbClr val="000000"/>
              </a:solidFill>
              <a:latin typeface="ＭＳ Ｐゴシック"/>
              <a:ea typeface="ＭＳ Ｐゴシック"/>
            </a:rPr>
            <a:t>　 平成30年調査結果が未公表であるため、平成29年度の数値については、前年度の数値を引用している。</a:t>
          </a:r>
        </a:p>
      </xdr:txBody>
    </xdr:sp>
    <xdr:clientData/>
  </xdr:twoCellAnchor>
  <xdr:twoCellAnchor editAs="oneCell">
    <xdr:from>
      <xdr:col>3</xdr:col>
      <xdr:colOff>133350</xdr:colOff>
      <xdr:row>25</xdr:row>
      <xdr:rowOff>120650</xdr:rowOff>
    </xdr:from>
    <xdr:to>
      <xdr:col>30</xdr:col>
      <xdr:colOff>180340</xdr:colOff>
      <xdr:row>27</xdr:row>
      <xdr:rowOff>36195</xdr:rowOff>
    </xdr:to>
    <xdr:sp macro="" textlink="">
      <xdr:nvSpPr>
        <xdr:cNvPr id="7201"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※人口については、各調査年度の1月1日現在の住民基本台帳に登載されている人口に基づいている。</a:t>
          </a:r>
        </a:p>
      </xdr:txBody>
    </xdr:sp>
    <xdr:clientData/>
  </xdr:twoCellAnchor>
  <xdr:twoCellAnchor editAs="oneCell">
    <xdr:from>
      <xdr:col>3</xdr:col>
      <xdr:colOff>133350</xdr:colOff>
      <xdr:row>27</xdr:row>
      <xdr:rowOff>31750</xdr:rowOff>
    </xdr:from>
    <xdr:to>
      <xdr:col>42</xdr:col>
      <xdr:colOff>171450</xdr:colOff>
      <xdr:row>28</xdr:row>
      <xdr:rowOff>118745</xdr:rowOff>
    </xdr:to>
    <xdr:sp macro="" textlink="">
      <xdr:nvSpPr>
        <xdr:cNvPr id="7202"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※類似団体内順位、全国平均、各都道府県平均は、平成29年度決算の状況である。また類似団体が存在しない場合、類似団体内順位を表示しない。</a:t>
          </a:r>
        </a:p>
      </xdr:txBody>
    </xdr:sp>
    <xdr:clientData/>
  </xdr:twoCellAnchor>
  <xdr:twoCellAnchor>
    <xdr:from>
      <xdr:col>3</xdr:col>
      <xdr:colOff>133350</xdr:colOff>
      <xdr:row>29</xdr:row>
      <xdr:rowOff>44450</xdr:rowOff>
    </xdr:from>
    <xdr:to>
      <xdr:col>27</xdr:col>
      <xdr:colOff>184150</xdr:colOff>
      <xdr:row>31</xdr:row>
      <xdr:rowOff>19050</xdr:rowOff>
    </xdr:to>
    <xdr:sp macro="" textlink="">
      <xdr:nvSpPr>
        <xdr:cNvPr id="7203"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財政力</a:t>
          </a:r>
        </a:p>
      </xdr:txBody>
    </xdr:sp>
    <xdr:clientData/>
  </xdr:twoCellAnchor>
  <xdr:twoCellAnchor editAs="oneCell">
    <xdr:from>
      <xdr:col>8</xdr:col>
      <xdr:colOff>100330</xdr:colOff>
      <xdr:row>31</xdr:row>
      <xdr:rowOff>63500</xdr:rowOff>
    </xdr:from>
    <xdr:to>
      <xdr:col>14</xdr:col>
      <xdr:colOff>115570</xdr:colOff>
      <xdr:row>33</xdr:row>
      <xdr:rowOff>29210</xdr:rowOff>
    </xdr:to>
    <xdr:sp macro="" textlink="">
      <xdr:nvSpPr>
        <xdr:cNvPr id="7204"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財政力指数</a:t>
          </a:r>
        </a:p>
      </xdr:txBody>
    </xdr:sp>
    <xdr:clientData/>
  </xdr:twoCellAnchor>
  <xdr:twoCellAnchor editAs="oneCell">
    <xdr:from>
      <xdr:col>15</xdr:col>
      <xdr:colOff>33020</xdr:colOff>
      <xdr:row>31</xdr:row>
      <xdr:rowOff>38100</xdr:rowOff>
    </xdr:from>
    <xdr:to>
      <xdr:col>23</xdr:col>
      <xdr:colOff>6985</xdr:colOff>
      <xdr:row>33</xdr:row>
      <xdr:rowOff>53975</xdr:rowOff>
    </xdr:to>
    <xdr:sp macro="" textlink="">
      <xdr:nvSpPr>
        <xdr:cNvPr id="7205"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l"/>
          <a:r>
            <a:rPr sz="1600" b="1" i="0" u="none" strike="noStrike" baseline="0">
              <a:solidFill>
                <a:srgbClr val="FF0000"/>
              </a:solidFill>
              <a:latin typeface="ＭＳ Ｐゴシック"/>
              <a:ea typeface="ＭＳ Ｐゴシック"/>
            </a:rPr>
            <a:t>[0.42]　</a:t>
          </a:r>
        </a:p>
      </xdr:txBody>
    </xdr:sp>
    <xdr:clientData/>
  </xdr:twoCellAnchor>
  <xdr:twoCellAnchor>
    <xdr:from>
      <xdr:col>28</xdr:col>
      <xdr:colOff>38100</xdr:colOff>
      <xdr:row>30</xdr:row>
      <xdr:rowOff>127000</xdr:rowOff>
    </xdr:from>
    <xdr:to>
      <xdr:col>35</xdr:col>
      <xdr:colOff>95250</xdr:colOff>
      <xdr:row>32</xdr:row>
      <xdr:rowOff>38100</xdr:rowOff>
    </xdr:to>
    <xdr:sp macro="" textlink="">
      <xdr:nvSpPr>
        <xdr:cNvPr id="7206"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7207"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44/128</a:t>
          </a: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7208"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7209"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0.51</a:t>
          </a: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7210"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7211"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0.55</a:t>
          </a: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7212"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7213"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7214"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7215"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平成29年度における基準財政収入額、基準財政需要額は、人口減少等の要因によりともに前年度より微減となったことから、財政力指数もほぼ横ばいであった。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7216"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46</xdr:row>
      <xdr:rowOff>162560</xdr:rowOff>
    </xdr:from>
    <xdr:to>
      <xdr:col>3</xdr:col>
      <xdr:colOff>133350</xdr:colOff>
      <xdr:row>48</xdr:row>
      <xdr:rowOff>78740</xdr:rowOff>
    </xdr:to>
    <xdr:sp macro="" textlink="">
      <xdr:nvSpPr>
        <xdr:cNvPr id="7217"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0.00</a:t>
          </a:r>
        </a:p>
      </xdr:txBody>
    </xdr:sp>
    <xdr:clientData/>
  </xdr:twoCellAnchor>
  <xdr:twoCellAnchor>
    <xdr:from>
      <xdr:col>3</xdr:col>
      <xdr:colOff>133350</xdr:colOff>
      <xdr:row>45</xdr:row>
      <xdr:rowOff>74930</xdr:rowOff>
    </xdr:from>
    <xdr:to>
      <xdr:col>27</xdr:col>
      <xdr:colOff>184150</xdr:colOff>
      <xdr:row>45</xdr:row>
      <xdr:rowOff>74930</xdr:rowOff>
    </xdr:to>
    <xdr:cxnSp macro="">
      <xdr:nvCxnSpPr>
        <xdr:cNvPr id="7218"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44</xdr:row>
      <xdr:rowOff>103505</xdr:rowOff>
    </xdr:from>
    <xdr:to>
      <xdr:col>3</xdr:col>
      <xdr:colOff>133350</xdr:colOff>
      <xdr:row>46</xdr:row>
      <xdr:rowOff>19685</xdr:rowOff>
    </xdr:to>
    <xdr:sp macro="" textlink="">
      <xdr:nvSpPr>
        <xdr:cNvPr id="7219"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0.20</a:t>
          </a:r>
        </a:p>
      </xdr:txBody>
    </xdr:sp>
    <xdr:clientData/>
  </xdr:twoCellAnchor>
  <xdr:twoCellAnchor>
    <xdr:from>
      <xdr:col>3</xdr:col>
      <xdr:colOff>133350</xdr:colOff>
      <xdr:row>43</xdr:row>
      <xdr:rowOff>14605</xdr:rowOff>
    </xdr:from>
    <xdr:to>
      <xdr:col>27</xdr:col>
      <xdr:colOff>184150</xdr:colOff>
      <xdr:row>43</xdr:row>
      <xdr:rowOff>14605</xdr:rowOff>
    </xdr:to>
    <xdr:cxnSp macro="">
      <xdr:nvCxnSpPr>
        <xdr:cNvPr id="7220"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42</xdr:row>
      <xdr:rowOff>43815</xdr:rowOff>
    </xdr:from>
    <xdr:to>
      <xdr:col>3</xdr:col>
      <xdr:colOff>133350</xdr:colOff>
      <xdr:row>43</xdr:row>
      <xdr:rowOff>130810</xdr:rowOff>
    </xdr:to>
    <xdr:sp macro="" textlink="">
      <xdr:nvSpPr>
        <xdr:cNvPr id="7221"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0.40</a:t>
          </a:r>
        </a:p>
      </xdr:txBody>
    </xdr:sp>
    <xdr:clientData/>
  </xdr:twoCellAnchor>
  <xdr:twoCellAnchor>
    <xdr:from>
      <xdr:col>3</xdr:col>
      <xdr:colOff>133350</xdr:colOff>
      <xdr:row>40</xdr:row>
      <xdr:rowOff>127000</xdr:rowOff>
    </xdr:from>
    <xdr:to>
      <xdr:col>27</xdr:col>
      <xdr:colOff>184150</xdr:colOff>
      <xdr:row>40</xdr:row>
      <xdr:rowOff>127000</xdr:rowOff>
    </xdr:to>
    <xdr:cxnSp macro="">
      <xdr:nvCxnSpPr>
        <xdr:cNvPr id="7222"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39</xdr:row>
      <xdr:rowOff>156210</xdr:rowOff>
    </xdr:from>
    <xdr:to>
      <xdr:col>3</xdr:col>
      <xdr:colOff>133350</xdr:colOff>
      <xdr:row>41</xdr:row>
      <xdr:rowOff>71755</xdr:rowOff>
    </xdr:to>
    <xdr:sp macro="" textlink="">
      <xdr:nvSpPr>
        <xdr:cNvPr id="7223"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0.60</a:t>
          </a:r>
        </a:p>
      </xdr:txBody>
    </xdr:sp>
    <xdr:clientData/>
  </xdr:twoCellAnchor>
  <xdr:twoCellAnchor>
    <xdr:from>
      <xdr:col>3</xdr:col>
      <xdr:colOff>133350</xdr:colOff>
      <xdr:row>38</xdr:row>
      <xdr:rowOff>67945</xdr:rowOff>
    </xdr:from>
    <xdr:to>
      <xdr:col>27</xdr:col>
      <xdr:colOff>184150</xdr:colOff>
      <xdr:row>38</xdr:row>
      <xdr:rowOff>67945</xdr:rowOff>
    </xdr:to>
    <xdr:cxnSp macro="">
      <xdr:nvCxnSpPr>
        <xdr:cNvPr id="7224"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37</xdr:row>
      <xdr:rowOff>97790</xdr:rowOff>
    </xdr:from>
    <xdr:to>
      <xdr:col>3</xdr:col>
      <xdr:colOff>133350</xdr:colOff>
      <xdr:row>39</xdr:row>
      <xdr:rowOff>13335</xdr:rowOff>
    </xdr:to>
    <xdr:sp macro="" textlink="">
      <xdr:nvSpPr>
        <xdr:cNvPr id="7225"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0.80</a:t>
          </a:r>
        </a:p>
      </xdr:txBody>
    </xdr:sp>
    <xdr:clientData/>
  </xdr:twoCellAnchor>
  <xdr:twoCellAnchor>
    <xdr:from>
      <xdr:col>3</xdr:col>
      <xdr:colOff>133350</xdr:colOff>
      <xdr:row>36</xdr:row>
      <xdr:rowOff>8255</xdr:rowOff>
    </xdr:from>
    <xdr:to>
      <xdr:col>27</xdr:col>
      <xdr:colOff>184150</xdr:colOff>
      <xdr:row>36</xdr:row>
      <xdr:rowOff>8255</xdr:rowOff>
    </xdr:to>
    <xdr:cxnSp macro="">
      <xdr:nvCxnSpPr>
        <xdr:cNvPr id="7226"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35</xdr:row>
      <xdr:rowOff>37465</xdr:rowOff>
    </xdr:from>
    <xdr:to>
      <xdr:col>3</xdr:col>
      <xdr:colOff>133350</xdr:colOff>
      <xdr:row>36</xdr:row>
      <xdr:rowOff>125095</xdr:rowOff>
    </xdr:to>
    <xdr:sp macro="" textlink="">
      <xdr:nvSpPr>
        <xdr:cNvPr id="7227"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a:t>
          </a:r>
        </a:p>
      </xdr:txBody>
    </xdr:sp>
    <xdr:clientData/>
  </xdr:twoCellAnchor>
  <xdr:twoCellAnchor>
    <xdr:from>
      <xdr:col>3</xdr:col>
      <xdr:colOff>133350</xdr:colOff>
      <xdr:row>33</xdr:row>
      <xdr:rowOff>120650</xdr:rowOff>
    </xdr:from>
    <xdr:to>
      <xdr:col>27</xdr:col>
      <xdr:colOff>184150</xdr:colOff>
      <xdr:row>33</xdr:row>
      <xdr:rowOff>120650</xdr:rowOff>
    </xdr:to>
    <xdr:cxnSp macro="">
      <xdr:nvCxnSpPr>
        <xdr:cNvPr id="7228"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xdr:row>
      <xdr:rowOff>149860</xdr:rowOff>
    </xdr:from>
    <xdr:to>
      <xdr:col>3</xdr:col>
      <xdr:colOff>133350</xdr:colOff>
      <xdr:row>34</xdr:row>
      <xdr:rowOff>66040</xdr:rowOff>
    </xdr:to>
    <xdr:sp macro="" textlink="">
      <xdr:nvSpPr>
        <xdr:cNvPr id="7229"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a:t>
          </a: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7230"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133350</xdr:colOff>
      <xdr:row>37</xdr:row>
      <xdr:rowOff>17780</xdr:rowOff>
    </xdr:from>
    <xdr:to>
      <xdr:col>23</xdr:col>
      <xdr:colOff>133350</xdr:colOff>
      <xdr:row>45</xdr:row>
      <xdr:rowOff>93980</xdr:rowOff>
    </xdr:to>
    <xdr:cxnSp macro="">
      <xdr:nvCxnSpPr>
        <xdr:cNvPr id="7231" name="直線コネクタ 63"/>
        <xdr:cNvCxnSpPr/>
      </xdr:nvCxnSpPr>
      <xdr:spPr>
        <a:xfrm flipV="1">
          <a:off x="4953000" y="63614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45</xdr:row>
      <xdr:rowOff>66040</xdr:rowOff>
    </xdr:from>
    <xdr:to>
      <xdr:col>27</xdr:col>
      <xdr:colOff>146050</xdr:colOff>
      <xdr:row>46</xdr:row>
      <xdr:rowOff>153035</xdr:rowOff>
    </xdr:to>
    <xdr:sp macro="" textlink="">
      <xdr:nvSpPr>
        <xdr:cNvPr id="7232" name="財政力最小値テキスト"/>
        <xdr:cNvSpPr txBox="1"/>
      </xdr:nvSpPr>
      <xdr:spPr>
        <a:xfrm>
          <a:off x="5041900" y="7781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0.19</a:t>
          </a:r>
        </a:p>
      </xdr:txBody>
    </xdr:sp>
    <xdr:clientData/>
  </xdr:twoCellAnchor>
  <xdr:twoCellAnchor>
    <xdr:from>
      <xdr:col>23</xdr:col>
      <xdr:colOff>44450</xdr:colOff>
      <xdr:row>45</xdr:row>
      <xdr:rowOff>93980</xdr:rowOff>
    </xdr:from>
    <xdr:to>
      <xdr:col>24</xdr:col>
      <xdr:colOff>12700</xdr:colOff>
      <xdr:row>45</xdr:row>
      <xdr:rowOff>93980</xdr:rowOff>
    </xdr:to>
    <xdr:cxnSp macro="">
      <xdr:nvCxnSpPr>
        <xdr:cNvPr id="7233"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35</xdr:row>
      <xdr:rowOff>104140</xdr:rowOff>
    </xdr:from>
    <xdr:to>
      <xdr:col>27</xdr:col>
      <xdr:colOff>146050</xdr:colOff>
      <xdr:row>37</xdr:row>
      <xdr:rowOff>20320</xdr:rowOff>
    </xdr:to>
    <xdr:sp macro="" textlink="">
      <xdr:nvSpPr>
        <xdr:cNvPr id="7234" name="財政力最大値テキスト"/>
        <xdr:cNvSpPr txBox="1"/>
      </xdr:nvSpPr>
      <xdr:spPr>
        <a:xfrm>
          <a:off x="5041900" y="6104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0.91</a:t>
          </a:r>
        </a:p>
      </xdr:txBody>
    </xdr:sp>
    <xdr:clientData/>
  </xdr:twoCellAnchor>
  <xdr:twoCellAnchor>
    <xdr:from>
      <xdr:col>23</xdr:col>
      <xdr:colOff>44450</xdr:colOff>
      <xdr:row>37</xdr:row>
      <xdr:rowOff>17780</xdr:rowOff>
    </xdr:from>
    <xdr:to>
      <xdr:col>24</xdr:col>
      <xdr:colOff>12700</xdr:colOff>
      <xdr:row>37</xdr:row>
      <xdr:rowOff>17780</xdr:rowOff>
    </xdr:to>
    <xdr:cxnSp macro="">
      <xdr:nvCxnSpPr>
        <xdr:cNvPr id="7235" name="直線コネクタ 67"/>
        <xdr:cNvCxnSpPr/>
      </xdr:nvCxnSpPr>
      <xdr:spPr>
        <a:xfrm>
          <a:off x="4864100" y="636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166370</xdr:rowOff>
    </xdr:to>
    <xdr:cxnSp macro="">
      <xdr:nvCxnSpPr>
        <xdr:cNvPr id="7236" name="直線コネクタ 68"/>
        <xdr:cNvCxnSpPr/>
      </xdr:nvCxnSpPr>
      <xdr:spPr>
        <a:xfrm flipV="1">
          <a:off x="4114800" y="734695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42</xdr:row>
      <xdr:rowOff>127635</xdr:rowOff>
    </xdr:from>
    <xdr:to>
      <xdr:col>27</xdr:col>
      <xdr:colOff>146050</xdr:colOff>
      <xdr:row>44</xdr:row>
      <xdr:rowOff>43815</xdr:rowOff>
    </xdr:to>
    <xdr:sp macro="" textlink="">
      <xdr:nvSpPr>
        <xdr:cNvPr id="7237" name="財政力平均値テキスト"/>
        <xdr:cNvSpPr txBox="1"/>
      </xdr:nvSpPr>
      <xdr:spPr>
        <a:xfrm>
          <a:off x="5041900" y="7328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0.39</a:t>
          </a:r>
        </a:p>
      </xdr:txBody>
    </xdr:sp>
    <xdr:clientData/>
  </xdr:twoCellAnchor>
  <xdr:twoCellAnchor>
    <xdr:from>
      <xdr:col>23</xdr:col>
      <xdr:colOff>82550</xdr:colOff>
      <xdr:row>42</xdr:row>
      <xdr:rowOff>155575</xdr:rowOff>
    </xdr:from>
    <xdr:to>
      <xdr:col>23</xdr:col>
      <xdr:colOff>184150</xdr:colOff>
      <xdr:row>43</xdr:row>
      <xdr:rowOff>86360</xdr:rowOff>
    </xdr:to>
    <xdr:sp macro="" textlink="">
      <xdr:nvSpPr>
        <xdr:cNvPr id="7238"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82550</xdr:colOff>
      <xdr:row>42</xdr:row>
      <xdr:rowOff>166370</xdr:rowOff>
    </xdr:from>
    <xdr:to>
      <xdr:col>19</xdr:col>
      <xdr:colOff>133350</xdr:colOff>
      <xdr:row>42</xdr:row>
      <xdr:rowOff>166370</xdr:rowOff>
    </xdr:to>
    <xdr:cxnSp macro="">
      <xdr:nvCxnSpPr>
        <xdr:cNvPr id="7239" name="直線コネクタ 71"/>
        <xdr:cNvCxnSpPr/>
      </xdr:nvCxnSpPr>
      <xdr:spPr>
        <a:xfrm>
          <a:off x="3225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86360</xdr:rowOff>
    </xdr:to>
    <xdr:sp macro="" textlink="">
      <xdr:nvSpPr>
        <xdr:cNvPr id="7240"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17</xdr:col>
      <xdr:colOff>171450</xdr:colOff>
      <xdr:row>43</xdr:row>
      <xdr:rowOff>70485</xdr:rowOff>
    </xdr:from>
    <xdr:to>
      <xdr:col>21</xdr:col>
      <xdr:colOff>69850</xdr:colOff>
      <xdr:row>44</xdr:row>
      <xdr:rowOff>158115</xdr:rowOff>
    </xdr:to>
    <xdr:sp macro="" textlink="">
      <xdr:nvSpPr>
        <xdr:cNvPr id="7241" name="テキスト ボックス 73"/>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0.39</a:t>
          </a:r>
        </a:p>
      </xdr:txBody>
    </xdr:sp>
    <xdr:clientData/>
  </xdr:twoCellAnchor>
  <xdr:twoCellAnchor>
    <xdr:from>
      <xdr:col>11</xdr:col>
      <xdr:colOff>31750</xdr:colOff>
      <xdr:row>42</xdr:row>
      <xdr:rowOff>166370</xdr:rowOff>
    </xdr:from>
    <xdr:to>
      <xdr:col>15</xdr:col>
      <xdr:colOff>82550</xdr:colOff>
      <xdr:row>42</xdr:row>
      <xdr:rowOff>166370</xdr:rowOff>
    </xdr:to>
    <xdr:cxnSp macro="">
      <xdr:nvCxnSpPr>
        <xdr:cNvPr id="7242" name="直線コネクタ 74"/>
        <xdr:cNvCxnSpPr/>
      </xdr:nvCxnSpPr>
      <xdr:spPr>
        <a:xfrm>
          <a:off x="2336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243"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120650</xdr:colOff>
      <xdr:row>43</xdr:row>
      <xdr:rowOff>70485</xdr:rowOff>
    </xdr:from>
    <xdr:to>
      <xdr:col>17</xdr:col>
      <xdr:colOff>44450</xdr:colOff>
      <xdr:row>44</xdr:row>
      <xdr:rowOff>158115</xdr:rowOff>
    </xdr:to>
    <xdr:sp macro="" textlink="">
      <xdr:nvSpPr>
        <xdr:cNvPr id="7244" name="テキスト ボックス 76"/>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0.39</a:t>
          </a:r>
        </a:p>
      </xdr:txBody>
    </xdr:sp>
    <xdr:clientData/>
  </xdr:twoCellAnchor>
  <xdr:twoCellAnchor>
    <xdr:from>
      <xdr:col>6</xdr:col>
      <xdr:colOff>190500</xdr:colOff>
      <xdr:row>42</xdr:row>
      <xdr:rowOff>166370</xdr:rowOff>
    </xdr:from>
    <xdr:to>
      <xdr:col>11</xdr:col>
      <xdr:colOff>31750</xdr:colOff>
      <xdr:row>42</xdr:row>
      <xdr:rowOff>166370</xdr:rowOff>
    </xdr:to>
    <xdr:cxnSp macro="">
      <xdr:nvCxnSpPr>
        <xdr:cNvPr id="7245" name="直線コネクタ 77"/>
        <xdr:cNvCxnSpPr/>
      </xdr:nvCxnSpPr>
      <xdr:spPr>
        <a:xfrm>
          <a:off x="1447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115570</xdr:rowOff>
    </xdr:from>
    <xdr:to>
      <xdr:col>11</xdr:col>
      <xdr:colOff>82550</xdr:colOff>
      <xdr:row>43</xdr:row>
      <xdr:rowOff>45720</xdr:rowOff>
    </xdr:to>
    <xdr:sp macro="" textlink="">
      <xdr:nvSpPr>
        <xdr:cNvPr id="7246" name="フローチャート: 判断 78"/>
        <xdr:cNvSpPr/>
      </xdr:nvSpPr>
      <xdr:spPr>
        <a:xfrm>
          <a:off x="2286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43</xdr:row>
      <xdr:rowOff>30480</xdr:rowOff>
    </xdr:from>
    <xdr:to>
      <xdr:col>12</xdr:col>
      <xdr:colOff>203200</xdr:colOff>
      <xdr:row>44</xdr:row>
      <xdr:rowOff>117475</xdr:rowOff>
    </xdr:to>
    <xdr:sp macro="" textlink="">
      <xdr:nvSpPr>
        <xdr:cNvPr id="7247" name="テキスト ボックス 79"/>
        <xdr:cNvSpPr txBox="1"/>
      </xdr:nvSpPr>
      <xdr:spPr>
        <a:xfrm>
          <a:off x="1955800" y="7402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0.41</a:t>
          </a:r>
        </a:p>
      </xdr:txBody>
    </xdr:sp>
    <xdr:clientData/>
  </xdr:twoCellAnchor>
  <xdr:twoCellAnchor>
    <xdr:from>
      <xdr:col>6</xdr:col>
      <xdr:colOff>139700</xdr:colOff>
      <xdr:row>42</xdr:row>
      <xdr:rowOff>115570</xdr:rowOff>
    </xdr:from>
    <xdr:to>
      <xdr:col>7</xdr:col>
      <xdr:colOff>31750</xdr:colOff>
      <xdr:row>43</xdr:row>
      <xdr:rowOff>45720</xdr:rowOff>
    </xdr:to>
    <xdr:sp macro="" textlink="">
      <xdr:nvSpPr>
        <xdr:cNvPr id="7248"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19050</xdr:colOff>
      <xdr:row>43</xdr:row>
      <xdr:rowOff>30480</xdr:rowOff>
    </xdr:from>
    <xdr:to>
      <xdr:col>8</xdr:col>
      <xdr:colOff>152400</xdr:colOff>
      <xdr:row>44</xdr:row>
      <xdr:rowOff>117475</xdr:rowOff>
    </xdr:to>
    <xdr:sp macro="" textlink="">
      <xdr:nvSpPr>
        <xdr:cNvPr id="7249" name="テキスト ボックス 81"/>
        <xdr:cNvSpPr txBox="1"/>
      </xdr:nvSpPr>
      <xdr:spPr>
        <a:xfrm>
          <a:off x="1066800" y="7402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0.41</a:t>
          </a:r>
        </a:p>
      </xdr:txBody>
    </xdr:sp>
    <xdr:clientData/>
  </xdr:twoCellAnchor>
  <xdr:twoCellAnchor editAs="oneCell">
    <xdr:from>
      <xdr:col>22</xdr:col>
      <xdr:colOff>127000</xdr:colOff>
      <xdr:row>47</xdr:row>
      <xdr:rowOff>130810</xdr:rowOff>
    </xdr:from>
    <xdr:to>
      <xdr:col>26</xdr:col>
      <xdr:colOff>50800</xdr:colOff>
      <xdr:row>49</xdr:row>
      <xdr:rowOff>46990</xdr:rowOff>
    </xdr:to>
    <xdr:sp macro="" textlink="">
      <xdr:nvSpPr>
        <xdr:cNvPr id="7250"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127000</xdr:colOff>
      <xdr:row>47</xdr:row>
      <xdr:rowOff>130810</xdr:rowOff>
    </xdr:from>
    <xdr:to>
      <xdr:col>22</xdr:col>
      <xdr:colOff>50800</xdr:colOff>
      <xdr:row>49</xdr:row>
      <xdr:rowOff>46990</xdr:rowOff>
    </xdr:to>
    <xdr:sp macro="" textlink="">
      <xdr:nvSpPr>
        <xdr:cNvPr id="7251"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76200</xdr:colOff>
      <xdr:row>47</xdr:row>
      <xdr:rowOff>130810</xdr:rowOff>
    </xdr:from>
    <xdr:to>
      <xdr:col>17</xdr:col>
      <xdr:colOff>209550</xdr:colOff>
      <xdr:row>49</xdr:row>
      <xdr:rowOff>46990</xdr:rowOff>
    </xdr:to>
    <xdr:sp macro="" textlink="">
      <xdr:nvSpPr>
        <xdr:cNvPr id="7252"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10</xdr:col>
      <xdr:colOff>25400</xdr:colOff>
      <xdr:row>47</xdr:row>
      <xdr:rowOff>130810</xdr:rowOff>
    </xdr:from>
    <xdr:to>
      <xdr:col>13</xdr:col>
      <xdr:colOff>158750</xdr:colOff>
      <xdr:row>49</xdr:row>
      <xdr:rowOff>46990</xdr:rowOff>
    </xdr:to>
    <xdr:sp macro="" textlink="">
      <xdr:nvSpPr>
        <xdr:cNvPr id="7253"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5</xdr:col>
      <xdr:colOff>184150</xdr:colOff>
      <xdr:row>47</xdr:row>
      <xdr:rowOff>130810</xdr:rowOff>
    </xdr:from>
    <xdr:to>
      <xdr:col>9</xdr:col>
      <xdr:colOff>107950</xdr:colOff>
      <xdr:row>49</xdr:row>
      <xdr:rowOff>46990</xdr:rowOff>
    </xdr:to>
    <xdr:sp macro="" textlink="">
      <xdr:nvSpPr>
        <xdr:cNvPr id="7254"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23</xdr:col>
      <xdr:colOff>82550</xdr:colOff>
      <xdr:row>42</xdr:row>
      <xdr:rowOff>95250</xdr:rowOff>
    </xdr:from>
    <xdr:to>
      <xdr:col>23</xdr:col>
      <xdr:colOff>184150</xdr:colOff>
      <xdr:row>43</xdr:row>
      <xdr:rowOff>25400</xdr:rowOff>
    </xdr:to>
    <xdr:sp macro="" textlink="">
      <xdr:nvSpPr>
        <xdr:cNvPr id="7255"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12700</xdr:colOff>
      <xdr:row>41</xdr:row>
      <xdr:rowOff>111760</xdr:rowOff>
    </xdr:from>
    <xdr:to>
      <xdr:col>27</xdr:col>
      <xdr:colOff>146050</xdr:colOff>
      <xdr:row>43</xdr:row>
      <xdr:rowOff>27305</xdr:rowOff>
    </xdr:to>
    <xdr:sp macro="" textlink="">
      <xdr:nvSpPr>
        <xdr:cNvPr id="7256" name="財政力該当値テキスト"/>
        <xdr:cNvSpPr txBox="1"/>
      </xdr:nvSpPr>
      <xdr:spPr>
        <a:xfrm>
          <a:off x="50419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0.42</a:t>
          </a:r>
        </a:p>
      </xdr:txBody>
    </xdr:sp>
    <xdr:clientData/>
  </xdr:twoCellAnchor>
  <xdr:twoCellAnchor>
    <xdr:from>
      <xdr:col>19</xdr:col>
      <xdr:colOff>82550</xdr:colOff>
      <xdr:row>42</xdr:row>
      <xdr:rowOff>115570</xdr:rowOff>
    </xdr:from>
    <xdr:to>
      <xdr:col>19</xdr:col>
      <xdr:colOff>184150</xdr:colOff>
      <xdr:row>43</xdr:row>
      <xdr:rowOff>45720</xdr:rowOff>
    </xdr:to>
    <xdr:sp macro="" textlink="">
      <xdr:nvSpPr>
        <xdr:cNvPr id="7257" name="楕円 89"/>
        <xdr:cNvSpPr/>
      </xdr:nvSpPr>
      <xdr:spPr>
        <a:xfrm>
          <a:off x="4064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17</xdr:col>
      <xdr:colOff>171450</xdr:colOff>
      <xdr:row>41</xdr:row>
      <xdr:rowOff>55880</xdr:rowOff>
    </xdr:from>
    <xdr:to>
      <xdr:col>21</xdr:col>
      <xdr:colOff>69850</xdr:colOff>
      <xdr:row>42</xdr:row>
      <xdr:rowOff>143510</xdr:rowOff>
    </xdr:to>
    <xdr:sp macro="" textlink="">
      <xdr:nvSpPr>
        <xdr:cNvPr id="7258" name="テキスト ボックス 90"/>
        <xdr:cNvSpPr txBox="1"/>
      </xdr:nvSpPr>
      <xdr:spPr>
        <a:xfrm>
          <a:off x="3733800" y="7085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0.41</a:t>
          </a:r>
        </a:p>
      </xdr:txBody>
    </xdr:sp>
    <xdr:clientData/>
  </xdr:twoCellAnchor>
  <xdr:twoCellAnchor>
    <xdr:from>
      <xdr:col>15</xdr:col>
      <xdr:colOff>31750</xdr:colOff>
      <xdr:row>42</xdr:row>
      <xdr:rowOff>115570</xdr:rowOff>
    </xdr:from>
    <xdr:to>
      <xdr:col>15</xdr:col>
      <xdr:colOff>133350</xdr:colOff>
      <xdr:row>43</xdr:row>
      <xdr:rowOff>45720</xdr:rowOff>
    </xdr:to>
    <xdr:sp macro="" textlink="">
      <xdr:nvSpPr>
        <xdr:cNvPr id="7259" name="楕円 91"/>
        <xdr:cNvSpPr/>
      </xdr:nvSpPr>
      <xdr:spPr>
        <a:xfrm>
          <a:off x="3175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120650</xdr:colOff>
      <xdr:row>41</xdr:row>
      <xdr:rowOff>55880</xdr:rowOff>
    </xdr:from>
    <xdr:to>
      <xdr:col>17</xdr:col>
      <xdr:colOff>44450</xdr:colOff>
      <xdr:row>42</xdr:row>
      <xdr:rowOff>143510</xdr:rowOff>
    </xdr:to>
    <xdr:sp macro="" textlink="">
      <xdr:nvSpPr>
        <xdr:cNvPr id="7260" name="テキスト ボックス 92"/>
        <xdr:cNvSpPr txBox="1"/>
      </xdr:nvSpPr>
      <xdr:spPr>
        <a:xfrm>
          <a:off x="2844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0.41</a:t>
          </a:r>
        </a:p>
      </xdr:txBody>
    </xdr:sp>
    <xdr:clientData/>
  </xdr:twoCellAnchor>
  <xdr:twoCellAnchor>
    <xdr:from>
      <xdr:col>10</xdr:col>
      <xdr:colOff>190500</xdr:colOff>
      <xdr:row>42</xdr:row>
      <xdr:rowOff>115570</xdr:rowOff>
    </xdr:from>
    <xdr:to>
      <xdr:col>11</xdr:col>
      <xdr:colOff>82550</xdr:colOff>
      <xdr:row>43</xdr:row>
      <xdr:rowOff>45720</xdr:rowOff>
    </xdr:to>
    <xdr:sp macro="" textlink="">
      <xdr:nvSpPr>
        <xdr:cNvPr id="7261" name="楕円 93"/>
        <xdr:cNvSpPr/>
      </xdr:nvSpPr>
      <xdr:spPr>
        <a:xfrm>
          <a:off x="2286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41</xdr:row>
      <xdr:rowOff>55880</xdr:rowOff>
    </xdr:from>
    <xdr:to>
      <xdr:col>12</xdr:col>
      <xdr:colOff>203200</xdr:colOff>
      <xdr:row>42</xdr:row>
      <xdr:rowOff>143510</xdr:rowOff>
    </xdr:to>
    <xdr:sp macro="" textlink="">
      <xdr:nvSpPr>
        <xdr:cNvPr id="7262" name="テキスト ボックス 94"/>
        <xdr:cNvSpPr txBox="1"/>
      </xdr:nvSpPr>
      <xdr:spPr>
        <a:xfrm>
          <a:off x="1955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0.41</a:t>
          </a:r>
        </a:p>
      </xdr:txBody>
    </xdr:sp>
    <xdr:clientData/>
  </xdr:twoCellAnchor>
  <xdr:twoCellAnchor>
    <xdr:from>
      <xdr:col>6</xdr:col>
      <xdr:colOff>139700</xdr:colOff>
      <xdr:row>42</xdr:row>
      <xdr:rowOff>115570</xdr:rowOff>
    </xdr:from>
    <xdr:to>
      <xdr:col>7</xdr:col>
      <xdr:colOff>31750</xdr:colOff>
      <xdr:row>43</xdr:row>
      <xdr:rowOff>45720</xdr:rowOff>
    </xdr:to>
    <xdr:sp macro="" textlink="">
      <xdr:nvSpPr>
        <xdr:cNvPr id="7263" name="楕円 95"/>
        <xdr:cNvSpPr/>
      </xdr:nvSpPr>
      <xdr:spPr>
        <a:xfrm>
          <a:off x="1397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19050</xdr:colOff>
      <xdr:row>41</xdr:row>
      <xdr:rowOff>55880</xdr:rowOff>
    </xdr:from>
    <xdr:to>
      <xdr:col>8</xdr:col>
      <xdr:colOff>152400</xdr:colOff>
      <xdr:row>42</xdr:row>
      <xdr:rowOff>143510</xdr:rowOff>
    </xdr:to>
    <xdr:sp macro="" textlink="">
      <xdr:nvSpPr>
        <xdr:cNvPr id="7264" name="テキスト ボックス 96"/>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0.41</a:t>
          </a:r>
        </a:p>
      </xdr:txBody>
    </xdr:sp>
    <xdr:clientData/>
  </xdr:twoCellAnchor>
  <xdr:twoCellAnchor>
    <xdr:from>
      <xdr:col>3</xdr:col>
      <xdr:colOff>133350</xdr:colOff>
      <xdr:row>51</xdr:row>
      <xdr:rowOff>82550</xdr:rowOff>
    </xdr:from>
    <xdr:to>
      <xdr:col>27</xdr:col>
      <xdr:colOff>184150</xdr:colOff>
      <xdr:row>53</xdr:row>
      <xdr:rowOff>57150</xdr:rowOff>
    </xdr:to>
    <xdr:sp macro="" textlink="">
      <xdr:nvSpPr>
        <xdr:cNvPr id="7265"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8</xdr:col>
      <xdr:colOff>17145</xdr:colOff>
      <xdr:row>53</xdr:row>
      <xdr:rowOff>101600</xdr:rowOff>
    </xdr:from>
    <xdr:to>
      <xdr:col>14</xdr:col>
      <xdr:colOff>198755</xdr:colOff>
      <xdr:row>55</xdr:row>
      <xdr:rowOff>67310</xdr:rowOff>
    </xdr:to>
    <xdr:sp macro="" textlink="">
      <xdr:nvSpPr>
        <xdr:cNvPr id="7266"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経常収支比率</a:t>
          </a:r>
        </a:p>
      </xdr:txBody>
    </xdr:sp>
    <xdr:clientData/>
  </xdr:twoCellAnchor>
  <xdr:twoCellAnchor editAs="oneCell">
    <xdr:from>
      <xdr:col>15</xdr:col>
      <xdr:colOff>116205</xdr:colOff>
      <xdr:row>53</xdr:row>
      <xdr:rowOff>76200</xdr:rowOff>
    </xdr:from>
    <xdr:to>
      <xdr:col>23</xdr:col>
      <xdr:colOff>90170</xdr:colOff>
      <xdr:row>55</xdr:row>
      <xdr:rowOff>91440</xdr:rowOff>
    </xdr:to>
    <xdr:sp macro="" textlink="">
      <xdr:nvSpPr>
        <xdr:cNvPr id="7267"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l"/>
          <a:r>
            <a:rPr sz="1600" b="1" i="0" u="none" strike="noStrike" baseline="0">
              <a:solidFill>
                <a:srgbClr val="FF0000"/>
              </a:solidFill>
              <a:latin typeface="ＭＳ Ｐゴシック"/>
              <a:ea typeface="ＭＳ Ｐゴシック"/>
            </a:rPr>
            <a:t>[103.8%]　</a:t>
          </a:r>
        </a:p>
      </xdr:txBody>
    </xdr:sp>
    <xdr:clientData/>
  </xdr:twoCellAnchor>
  <xdr:twoCellAnchor>
    <xdr:from>
      <xdr:col>28</xdr:col>
      <xdr:colOff>38100</xdr:colOff>
      <xdr:row>52</xdr:row>
      <xdr:rowOff>165100</xdr:rowOff>
    </xdr:from>
    <xdr:to>
      <xdr:col>35</xdr:col>
      <xdr:colOff>95250</xdr:colOff>
      <xdr:row>54</xdr:row>
      <xdr:rowOff>76200</xdr:rowOff>
    </xdr:to>
    <xdr:sp macro="" textlink="">
      <xdr:nvSpPr>
        <xdr:cNvPr id="7268"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7269"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126/128</a:t>
          </a: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7270"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7271"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92.8</a:t>
          </a: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7272"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7273"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97.6</a:t>
          </a: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7274"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7275"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7276"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7277"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普通交付税、地方消費税交付金の減などにより歳入経常一般財源が減少した一方で、特別会計への繰出金増、大型事業や災害対応等に要した時間外勤務手当の増などにより歳出経常経費充当一般財源が微増となったことから、前年度と比べて5.0ポイント悪化し、100を超える状況となった。</a:t>
          </a:r>
        </a:p>
        <a:p>
          <a:pPr algn="l"/>
          <a:r>
            <a:rPr sz="1300" b="0" i="0" u="none" strike="noStrike" baseline="0">
              <a:solidFill>
                <a:schemeClr val="dk1"/>
              </a:solidFill>
              <a:latin typeface="ＭＳ Ｐゴシック"/>
              <a:ea typeface="ＭＳ Ｐゴシック"/>
            </a:rPr>
            <a:t>　また、経常一般財源の根幹をなす市税は依然減少傾向にあり、人件費・公債費等経常経費の水準も高く、今後も、行政改革を断行し、内部管理経費等の経常経費の削減に努めていく必要がある。</a:t>
          </a:r>
        </a:p>
      </xdr:txBody>
    </xdr:sp>
    <xdr:clientData/>
  </xdr:twoCellAnchor>
  <xdr:twoCellAnchor editAs="oneCell">
    <xdr:from>
      <xdr:col>3</xdr:col>
      <xdr:colOff>95250</xdr:colOff>
      <xdr:row>54</xdr:row>
      <xdr:rowOff>139700</xdr:rowOff>
    </xdr:from>
    <xdr:to>
      <xdr:col>4</xdr:col>
      <xdr:colOff>184150</xdr:colOff>
      <xdr:row>56</xdr:row>
      <xdr:rowOff>22225</xdr:rowOff>
    </xdr:to>
    <xdr:sp macro="" textlink="">
      <xdr:nvSpPr>
        <xdr:cNvPr id="7278"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3</xdr:col>
      <xdr:colOff>133350</xdr:colOff>
      <xdr:row>70</xdr:row>
      <xdr:rowOff>0</xdr:rowOff>
    </xdr:from>
    <xdr:to>
      <xdr:col>27</xdr:col>
      <xdr:colOff>184150</xdr:colOff>
      <xdr:row>70</xdr:row>
      <xdr:rowOff>0</xdr:rowOff>
    </xdr:to>
    <xdr:cxnSp macro="">
      <xdr:nvCxnSpPr>
        <xdr:cNvPr id="7279"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69</xdr:row>
      <xdr:rowOff>29210</xdr:rowOff>
    </xdr:from>
    <xdr:to>
      <xdr:col>3</xdr:col>
      <xdr:colOff>133350</xdr:colOff>
      <xdr:row>70</xdr:row>
      <xdr:rowOff>116205</xdr:rowOff>
    </xdr:to>
    <xdr:sp macro="" textlink="">
      <xdr:nvSpPr>
        <xdr:cNvPr id="7280"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130.0</a:t>
          </a:r>
        </a:p>
      </xdr:txBody>
    </xdr:sp>
    <xdr:clientData/>
  </xdr:twoCellAnchor>
  <xdr:twoCellAnchor>
    <xdr:from>
      <xdr:col>3</xdr:col>
      <xdr:colOff>133350</xdr:colOff>
      <xdr:row>67</xdr:row>
      <xdr:rowOff>112395</xdr:rowOff>
    </xdr:from>
    <xdr:to>
      <xdr:col>27</xdr:col>
      <xdr:colOff>184150</xdr:colOff>
      <xdr:row>67</xdr:row>
      <xdr:rowOff>112395</xdr:rowOff>
    </xdr:to>
    <xdr:cxnSp macro="">
      <xdr:nvCxnSpPr>
        <xdr:cNvPr id="7281"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66</xdr:row>
      <xdr:rowOff>141605</xdr:rowOff>
    </xdr:from>
    <xdr:to>
      <xdr:col>3</xdr:col>
      <xdr:colOff>133350</xdr:colOff>
      <xdr:row>68</xdr:row>
      <xdr:rowOff>57785</xdr:rowOff>
    </xdr:to>
    <xdr:sp macro="" textlink="">
      <xdr:nvSpPr>
        <xdr:cNvPr id="7282"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a:t>
          </a:r>
        </a:p>
      </xdr:txBody>
    </xdr:sp>
    <xdr:clientData/>
  </xdr:twoCellAnchor>
  <xdr:twoCellAnchor>
    <xdr:from>
      <xdr:col>3</xdr:col>
      <xdr:colOff>133350</xdr:colOff>
      <xdr:row>65</xdr:row>
      <xdr:rowOff>52705</xdr:rowOff>
    </xdr:from>
    <xdr:to>
      <xdr:col>27</xdr:col>
      <xdr:colOff>184150</xdr:colOff>
      <xdr:row>65</xdr:row>
      <xdr:rowOff>52705</xdr:rowOff>
    </xdr:to>
    <xdr:cxnSp macro="">
      <xdr:nvCxnSpPr>
        <xdr:cNvPr id="7283"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64</xdr:row>
      <xdr:rowOff>81915</xdr:rowOff>
    </xdr:from>
    <xdr:to>
      <xdr:col>3</xdr:col>
      <xdr:colOff>133350</xdr:colOff>
      <xdr:row>65</xdr:row>
      <xdr:rowOff>169545</xdr:rowOff>
    </xdr:to>
    <xdr:sp macro="" textlink="">
      <xdr:nvSpPr>
        <xdr:cNvPr id="7284"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110.0</a:t>
          </a:r>
        </a:p>
      </xdr:txBody>
    </xdr:sp>
    <xdr:clientData/>
  </xdr:twoCellAnchor>
  <xdr:twoCellAnchor>
    <xdr:from>
      <xdr:col>3</xdr:col>
      <xdr:colOff>133350</xdr:colOff>
      <xdr:row>62</xdr:row>
      <xdr:rowOff>165100</xdr:rowOff>
    </xdr:from>
    <xdr:to>
      <xdr:col>27</xdr:col>
      <xdr:colOff>184150</xdr:colOff>
      <xdr:row>62</xdr:row>
      <xdr:rowOff>165100</xdr:rowOff>
    </xdr:to>
    <xdr:cxnSp macro="">
      <xdr:nvCxnSpPr>
        <xdr:cNvPr id="7285"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62</xdr:row>
      <xdr:rowOff>22860</xdr:rowOff>
    </xdr:from>
    <xdr:to>
      <xdr:col>3</xdr:col>
      <xdr:colOff>133350</xdr:colOff>
      <xdr:row>63</xdr:row>
      <xdr:rowOff>110490</xdr:rowOff>
    </xdr:to>
    <xdr:sp macro="" textlink="">
      <xdr:nvSpPr>
        <xdr:cNvPr id="7286"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a:t>
          </a:r>
        </a:p>
      </xdr:txBody>
    </xdr:sp>
    <xdr:clientData/>
  </xdr:twoCellAnchor>
  <xdr:twoCellAnchor>
    <xdr:from>
      <xdr:col>3</xdr:col>
      <xdr:colOff>133350</xdr:colOff>
      <xdr:row>60</xdr:row>
      <xdr:rowOff>106045</xdr:rowOff>
    </xdr:from>
    <xdr:to>
      <xdr:col>27</xdr:col>
      <xdr:colOff>184150</xdr:colOff>
      <xdr:row>60</xdr:row>
      <xdr:rowOff>106045</xdr:rowOff>
    </xdr:to>
    <xdr:cxnSp macro="">
      <xdr:nvCxnSpPr>
        <xdr:cNvPr id="7287"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59</xdr:row>
      <xdr:rowOff>135255</xdr:rowOff>
    </xdr:from>
    <xdr:to>
      <xdr:col>3</xdr:col>
      <xdr:colOff>133350</xdr:colOff>
      <xdr:row>61</xdr:row>
      <xdr:rowOff>50800</xdr:rowOff>
    </xdr:to>
    <xdr:sp macro="" textlink="">
      <xdr:nvSpPr>
        <xdr:cNvPr id="7288"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a:t>
          </a:r>
        </a:p>
      </xdr:txBody>
    </xdr:sp>
    <xdr:clientData/>
  </xdr:twoCellAnchor>
  <xdr:twoCellAnchor>
    <xdr:from>
      <xdr:col>3</xdr:col>
      <xdr:colOff>133350</xdr:colOff>
      <xdr:row>58</xdr:row>
      <xdr:rowOff>46355</xdr:rowOff>
    </xdr:from>
    <xdr:to>
      <xdr:col>27</xdr:col>
      <xdr:colOff>184150</xdr:colOff>
      <xdr:row>58</xdr:row>
      <xdr:rowOff>46355</xdr:rowOff>
    </xdr:to>
    <xdr:cxnSp macro="">
      <xdr:nvCxnSpPr>
        <xdr:cNvPr id="7289"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57</xdr:row>
      <xdr:rowOff>75565</xdr:rowOff>
    </xdr:from>
    <xdr:to>
      <xdr:col>3</xdr:col>
      <xdr:colOff>133350</xdr:colOff>
      <xdr:row>58</xdr:row>
      <xdr:rowOff>162560</xdr:rowOff>
    </xdr:to>
    <xdr:sp macro="" textlink="">
      <xdr:nvSpPr>
        <xdr:cNvPr id="7290"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a:t>
          </a:r>
        </a:p>
      </xdr:txBody>
    </xdr:sp>
    <xdr:clientData/>
  </xdr:twoCellAnchor>
  <xdr:twoCellAnchor>
    <xdr:from>
      <xdr:col>3</xdr:col>
      <xdr:colOff>133350</xdr:colOff>
      <xdr:row>55</xdr:row>
      <xdr:rowOff>158750</xdr:rowOff>
    </xdr:from>
    <xdr:to>
      <xdr:col>27</xdr:col>
      <xdr:colOff>184150</xdr:colOff>
      <xdr:row>55</xdr:row>
      <xdr:rowOff>158750</xdr:rowOff>
    </xdr:to>
    <xdr:cxnSp macro="">
      <xdr:nvCxnSpPr>
        <xdr:cNvPr id="7291"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16510</xdr:rowOff>
    </xdr:from>
    <xdr:to>
      <xdr:col>3</xdr:col>
      <xdr:colOff>133350</xdr:colOff>
      <xdr:row>56</xdr:row>
      <xdr:rowOff>104140</xdr:rowOff>
    </xdr:to>
    <xdr:sp macro="" textlink="">
      <xdr:nvSpPr>
        <xdr:cNvPr id="7292"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70.0</a:t>
          </a: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729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133350</xdr:colOff>
      <xdr:row>59</xdr:row>
      <xdr:rowOff>15875</xdr:rowOff>
    </xdr:from>
    <xdr:to>
      <xdr:col>23</xdr:col>
      <xdr:colOff>133350</xdr:colOff>
      <xdr:row>68</xdr:row>
      <xdr:rowOff>13335</xdr:rowOff>
    </xdr:to>
    <xdr:cxnSp macro="">
      <xdr:nvCxnSpPr>
        <xdr:cNvPr id="7294" name="直線コネクタ 126"/>
        <xdr:cNvCxnSpPr/>
      </xdr:nvCxnSpPr>
      <xdr:spPr>
        <a:xfrm flipV="1">
          <a:off x="4953000" y="10131425"/>
          <a:ext cx="0" cy="1540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67</xdr:row>
      <xdr:rowOff>156845</xdr:rowOff>
    </xdr:from>
    <xdr:to>
      <xdr:col>27</xdr:col>
      <xdr:colOff>146050</xdr:colOff>
      <xdr:row>69</xdr:row>
      <xdr:rowOff>72390</xdr:rowOff>
    </xdr:to>
    <xdr:sp macro="" textlink="">
      <xdr:nvSpPr>
        <xdr:cNvPr id="7295" name="財政構造の弾力性最小値テキスト"/>
        <xdr:cNvSpPr txBox="1"/>
      </xdr:nvSpPr>
      <xdr:spPr>
        <a:xfrm>
          <a:off x="5041900" y="1164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121.8</a:t>
          </a:r>
        </a:p>
      </xdr:txBody>
    </xdr:sp>
    <xdr:clientData/>
  </xdr:twoCellAnchor>
  <xdr:twoCellAnchor>
    <xdr:from>
      <xdr:col>23</xdr:col>
      <xdr:colOff>44450</xdr:colOff>
      <xdr:row>68</xdr:row>
      <xdr:rowOff>13335</xdr:rowOff>
    </xdr:from>
    <xdr:to>
      <xdr:col>24</xdr:col>
      <xdr:colOff>12700</xdr:colOff>
      <xdr:row>68</xdr:row>
      <xdr:rowOff>13335</xdr:rowOff>
    </xdr:to>
    <xdr:cxnSp macro="">
      <xdr:nvCxnSpPr>
        <xdr:cNvPr id="7296" name="直線コネクタ 128"/>
        <xdr:cNvCxnSpPr/>
      </xdr:nvCxnSpPr>
      <xdr:spPr>
        <a:xfrm>
          <a:off x="4864100" y="1167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57</xdr:row>
      <xdr:rowOff>102235</xdr:rowOff>
    </xdr:from>
    <xdr:to>
      <xdr:col>27</xdr:col>
      <xdr:colOff>146050</xdr:colOff>
      <xdr:row>59</xdr:row>
      <xdr:rowOff>17780</xdr:rowOff>
    </xdr:to>
    <xdr:sp macro="" textlink="">
      <xdr:nvSpPr>
        <xdr:cNvPr id="7297" name="財政構造の弾力性最大値テキスト"/>
        <xdr:cNvSpPr txBox="1"/>
      </xdr:nvSpPr>
      <xdr:spPr>
        <a:xfrm>
          <a:off x="5041900" y="987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83.5</a:t>
          </a:r>
        </a:p>
      </xdr:txBody>
    </xdr:sp>
    <xdr:clientData/>
  </xdr:twoCellAnchor>
  <xdr:twoCellAnchor>
    <xdr:from>
      <xdr:col>23</xdr:col>
      <xdr:colOff>44450</xdr:colOff>
      <xdr:row>59</xdr:row>
      <xdr:rowOff>15875</xdr:rowOff>
    </xdr:from>
    <xdr:to>
      <xdr:col>24</xdr:col>
      <xdr:colOff>12700</xdr:colOff>
      <xdr:row>59</xdr:row>
      <xdr:rowOff>15875</xdr:rowOff>
    </xdr:to>
    <xdr:cxnSp macro="">
      <xdr:nvCxnSpPr>
        <xdr:cNvPr id="7298" name="直線コネクタ 130"/>
        <xdr:cNvCxnSpPr/>
      </xdr:nvCxnSpPr>
      <xdr:spPr>
        <a:xfrm>
          <a:off x="4864100" y="1013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146685</xdr:rowOff>
    </xdr:to>
    <xdr:cxnSp macro="">
      <xdr:nvCxnSpPr>
        <xdr:cNvPr id="7299" name="直線コネクタ 131"/>
        <xdr:cNvCxnSpPr/>
      </xdr:nvCxnSpPr>
      <xdr:spPr>
        <a:xfrm>
          <a:off x="4114800" y="10746740"/>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59</xdr:row>
      <xdr:rowOff>160020</xdr:rowOff>
    </xdr:from>
    <xdr:to>
      <xdr:col>27</xdr:col>
      <xdr:colOff>146050</xdr:colOff>
      <xdr:row>61</xdr:row>
      <xdr:rowOff>76200</xdr:rowOff>
    </xdr:to>
    <xdr:sp macro="" textlink="">
      <xdr:nvSpPr>
        <xdr:cNvPr id="7300" name="財政構造の弾力性平均値テキスト"/>
        <xdr:cNvSpPr txBox="1"/>
      </xdr:nvSpPr>
      <xdr:spPr>
        <a:xfrm>
          <a:off x="5041900" y="10275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92.2</a:t>
          </a:r>
        </a:p>
      </xdr:txBody>
    </xdr:sp>
    <xdr:clientData/>
  </xdr:twoCellAnchor>
  <xdr:twoCellAnchor>
    <xdr:from>
      <xdr:col>23</xdr:col>
      <xdr:colOff>82550</xdr:colOff>
      <xdr:row>60</xdr:row>
      <xdr:rowOff>143510</xdr:rowOff>
    </xdr:from>
    <xdr:to>
      <xdr:col>23</xdr:col>
      <xdr:colOff>184150</xdr:colOff>
      <xdr:row>61</xdr:row>
      <xdr:rowOff>73660</xdr:rowOff>
    </xdr:to>
    <xdr:sp macro="" textlink="">
      <xdr:nvSpPr>
        <xdr:cNvPr id="7301"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82550</xdr:colOff>
      <xdr:row>62</xdr:row>
      <xdr:rowOff>4445</xdr:rowOff>
    </xdr:from>
    <xdr:to>
      <xdr:col>19</xdr:col>
      <xdr:colOff>133350</xdr:colOff>
      <xdr:row>62</xdr:row>
      <xdr:rowOff>116840</xdr:rowOff>
    </xdr:to>
    <xdr:cxnSp macro="">
      <xdr:nvCxnSpPr>
        <xdr:cNvPr id="7302" name="直線コネクタ 134"/>
        <xdr:cNvCxnSpPr/>
      </xdr:nvCxnSpPr>
      <xdr:spPr>
        <a:xfrm>
          <a:off x="3225800" y="1063434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7303"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17</xdr:col>
      <xdr:colOff>171450</xdr:colOff>
      <xdr:row>59</xdr:row>
      <xdr:rowOff>35560</xdr:rowOff>
    </xdr:from>
    <xdr:to>
      <xdr:col>21</xdr:col>
      <xdr:colOff>69850</xdr:colOff>
      <xdr:row>60</xdr:row>
      <xdr:rowOff>123190</xdr:rowOff>
    </xdr:to>
    <xdr:sp macro="" textlink="">
      <xdr:nvSpPr>
        <xdr:cNvPr id="7304" name="テキスト ボックス 136"/>
        <xdr:cNvSpPr txBox="1"/>
      </xdr:nvSpPr>
      <xdr:spPr>
        <a:xfrm>
          <a:off x="3733800" y="1015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91.0</a:t>
          </a:r>
        </a:p>
      </xdr:txBody>
    </xdr:sp>
    <xdr:clientData/>
  </xdr:twoCellAnchor>
  <xdr:twoCellAnchor>
    <xdr:from>
      <xdr:col>11</xdr:col>
      <xdr:colOff>31750</xdr:colOff>
      <xdr:row>62</xdr:row>
      <xdr:rowOff>4445</xdr:rowOff>
    </xdr:from>
    <xdr:to>
      <xdr:col>15</xdr:col>
      <xdr:colOff>82550</xdr:colOff>
      <xdr:row>62</xdr:row>
      <xdr:rowOff>56515</xdr:rowOff>
    </xdr:to>
    <xdr:cxnSp macro="">
      <xdr:nvCxnSpPr>
        <xdr:cNvPr id="7305" name="直線コネクタ 137"/>
        <xdr:cNvCxnSpPr/>
      </xdr:nvCxnSpPr>
      <xdr:spPr>
        <a:xfrm flipV="1">
          <a:off x="2336800" y="1063434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7306"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120650</xdr:colOff>
      <xdr:row>58</xdr:row>
      <xdr:rowOff>122555</xdr:rowOff>
    </xdr:from>
    <xdr:to>
      <xdr:col>17</xdr:col>
      <xdr:colOff>44450</xdr:colOff>
      <xdr:row>60</xdr:row>
      <xdr:rowOff>38100</xdr:rowOff>
    </xdr:to>
    <xdr:sp macro="" textlink="">
      <xdr:nvSpPr>
        <xdr:cNvPr id="7307" name="テキスト ボックス 139"/>
        <xdr:cNvSpPr txBox="1"/>
      </xdr:nvSpPr>
      <xdr:spPr>
        <a:xfrm>
          <a:off x="2844800" y="10066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88.9</a:t>
          </a:r>
        </a:p>
      </xdr:txBody>
    </xdr:sp>
    <xdr:clientData/>
  </xdr:twoCellAnchor>
  <xdr:twoCellAnchor>
    <xdr:from>
      <xdr:col>6</xdr:col>
      <xdr:colOff>190500</xdr:colOff>
      <xdr:row>60</xdr:row>
      <xdr:rowOff>89535</xdr:rowOff>
    </xdr:from>
    <xdr:to>
      <xdr:col>11</xdr:col>
      <xdr:colOff>31750</xdr:colOff>
      <xdr:row>62</xdr:row>
      <xdr:rowOff>56515</xdr:rowOff>
    </xdr:to>
    <xdr:cxnSp macro="">
      <xdr:nvCxnSpPr>
        <xdr:cNvPr id="7308" name="直線コネクタ 140"/>
        <xdr:cNvCxnSpPr/>
      </xdr:nvCxnSpPr>
      <xdr:spPr>
        <a:xfrm>
          <a:off x="1447800" y="10376535"/>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7309"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58</xdr:row>
      <xdr:rowOff>170815</xdr:rowOff>
    </xdr:from>
    <xdr:to>
      <xdr:col>12</xdr:col>
      <xdr:colOff>203200</xdr:colOff>
      <xdr:row>60</xdr:row>
      <xdr:rowOff>86360</xdr:rowOff>
    </xdr:to>
    <xdr:sp macro="" textlink="">
      <xdr:nvSpPr>
        <xdr:cNvPr id="7310" name="テキスト ボックス 142"/>
        <xdr:cNvSpPr txBox="1"/>
      </xdr:nvSpPr>
      <xdr:spPr>
        <a:xfrm>
          <a:off x="1955800" y="10114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90.1</a:t>
          </a:r>
        </a:p>
      </xdr:txBody>
    </xdr:sp>
    <xdr:clientData/>
  </xdr:twoCellAnchor>
  <xdr:twoCellAnchor>
    <xdr:from>
      <xdr:col>6</xdr:col>
      <xdr:colOff>139700</xdr:colOff>
      <xdr:row>60</xdr:row>
      <xdr:rowOff>2540</xdr:rowOff>
    </xdr:from>
    <xdr:to>
      <xdr:col>7</xdr:col>
      <xdr:colOff>31750</xdr:colOff>
      <xdr:row>60</xdr:row>
      <xdr:rowOff>104140</xdr:rowOff>
    </xdr:to>
    <xdr:sp macro="" textlink="">
      <xdr:nvSpPr>
        <xdr:cNvPr id="7311" name="フローチャート: 判断 143"/>
        <xdr:cNvSpPr/>
      </xdr:nvSpPr>
      <xdr:spPr>
        <a:xfrm>
          <a:off x="13970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19050</xdr:colOff>
      <xdr:row>58</xdr:row>
      <xdr:rowOff>114300</xdr:rowOff>
    </xdr:from>
    <xdr:to>
      <xdr:col>8</xdr:col>
      <xdr:colOff>152400</xdr:colOff>
      <xdr:row>60</xdr:row>
      <xdr:rowOff>30480</xdr:rowOff>
    </xdr:to>
    <xdr:sp macro="" textlink="">
      <xdr:nvSpPr>
        <xdr:cNvPr id="7312" name="テキスト ボックス 144"/>
        <xdr:cNvSpPr txBox="1"/>
      </xdr:nvSpPr>
      <xdr:spPr>
        <a:xfrm>
          <a:off x="1066800" y="1005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88.7</a:t>
          </a:r>
        </a:p>
      </xdr:txBody>
    </xdr:sp>
    <xdr:clientData/>
  </xdr:twoCellAnchor>
  <xdr:twoCellAnchor editAs="oneCell">
    <xdr:from>
      <xdr:col>22</xdr:col>
      <xdr:colOff>127000</xdr:colOff>
      <xdr:row>69</xdr:row>
      <xdr:rowOff>168910</xdr:rowOff>
    </xdr:from>
    <xdr:to>
      <xdr:col>26</xdr:col>
      <xdr:colOff>50800</xdr:colOff>
      <xdr:row>71</xdr:row>
      <xdr:rowOff>84455</xdr:rowOff>
    </xdr:to>
    <xdr:sp macro="" textlink="">
      <xdr:nvSpPr>
        <xdr:cNvPr id="7313"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127000</xdr:colOff>
      <xdr:row>69</xdr:row>
      <xdr:rowOff>168910</xdr:rowOff>
    </xdr:from>
    <xdr:to>
      <xdr:col>22</xdr:col>
      <xdr:colOff>50800</xdr:colOff>
      <xdr:row>71</xdr:row>
      <xdr:rowOff>84455</xdr:rowOff>
    </xdr:to>
    <xdr:sp macro="" textlink="">
      <xdr:nvSpPr>
        <xdr:cNvPr id="7314"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76200</xdr:colOff>
      <xdr:row>69</xdr:row>
      <xdr:rowOff>168910</xdr:rowOff>
    </xdr:from>
    <xdr:to>
      <xdr:col>17</xdr:col>
      <xdr:colOff>209550</xdr:colOff>
      <xdr:row>71</xdr:row>
      <xdr:rowOff>84455</xdr:rowOff>
    </xdr:to>
    <xdr:sp macro="" textlink="">
      <xdr:nvSpPr>
        <xdr:cNvPr id="7315"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10</xdr:col>
      <xdr:colOff>25400</xdr:colOff>
      <xdr:row>69</xdr:row>
      <xdr:rowOff>168910</xdr:rowOff>
    </xdr:from>
    <xdr:to>
      <xdr:col>13</xdr:col>
      <xdr:colOff>158750</xdr:colOff>
      <xdr:row>71</xdr:row>
      <xdr:rowOff>84455</xdr:rowOff>
    </xdr:to>
    <xdr:sp macro="" textlink="">
      <xdr:nvSpPr>
        <xdr:cNvPr id="7316"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5</xdr:col>
      <xdr:colOff>184150</xdr:colOff>
      <xdr:row>69</xdr:row>
      <xdr:rowOff>168910</xdr:rowOff>
    </xdr:from>
    <xdr:to>
      <xdr:col>9</xdr:col>
      <xdr:colOff>107950</xdr:colOff>
      <xdr:row>71</xdr:row>
      <xdr:rowOff>84455</xdr:rowOff>
    </xdr:to>
    <xdr:sp macro="" textlink="">
      <xdr:nvSpPr>
        <xdr:cNvPr id="7317"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23</xdr:col>
      <xdr:colOff>82550</xdr:colOff>
      <xdr:row>63</xdr:row>
      <xdr:rowOff>95885</xdr:rowOff>
    </xdr:from>
    <xdr:to>
      <xdr:col>23</xdr:col>
      <xdr:colOff>184150</xdr:colOff>
      <xdr:row>64</xdr:row>
      <xdr:rowOff>26035</xdr:rowOff>
    </xdr:to>
    <xdr:sp macro="" textlink="">
      <xdr:nvSpPr>
        <xdr:cNvPr id="7318" name="楕円 150"/>
        <xdr:cNvSpPr/>
      </xdr:nvSpPr>
      <xdr:spPr>
        <a:xfrm>
          <a:off x="49022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12700</xdr:colOff>
      <xdr:row>63</xdr:row>
      <xdr:rowOff>67945</xdr:rowOff>
    </xdr:from>
    <xdr:to>
      <xdr:col>27</xdr:col>
      <xdr:colOff>146050</xdr:colOff>
      <xdr:row>64</xdr:row>
      <xdr:rowOff>154940</xdr:rowOff>
    </xdr:to>
    <xdr:sp macro="" textlink="">
      <xdr:nvSpPr>
        <xdr:cNvPr id="7319" name="財政構造の弾力性該当値テキスト"/>
        <xdr:cNvSpPr txBox="1"/>
      </xdr:nvSpPr>
      <xdr:spPr>
        <a:xfrm>
          <a:off x="5041900" y="10869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103.8</a:t>
          </a:r>
        </a:p>
      </xdr:txBody>
    </xdr:sp>
    <xdr:clientData/>
  </xdr:twoCellAnchor>
  <xdr:twoCellAnchor>
    <xdr:from>
      <xdr:col>19</xdr:col>
      <xdr:colOff>82550</xdr:colOff>
      <xdr:row>62</xdr:row>
      <xdr:rowOff>66040</xdr:rowOff>
    </xdr:from>
    <xdr:to>
      <xdr:col>19</xdr:col>
      <xdr:colOff>184150</xdr:colOff>
      <xdr:row>62</xdr:row>
      <xdr:rowOff>167640</xdr:rowOff>
    </xdr:to>
    <xdr:sp macro="" textlink="">
      <xdr:nvSpPr>
        <xdr:cNvPr id="7320" name="楕円 152"/>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17</xdr:col>
      <xdr:colOff>171450</xdr:colOff>
      <xdr:row>62</xdr:row>
      <xdr:rowOff>152400</xdr:rowOff>
    </xdr:from>
    <xdr:to>
      <xdr:col>21</xdr:col>
      <xdr:colOff>69850</xdr:colOff>
      <xdr:row>64</xdr:row>
      <xdr:rowOff>68580</xdr:rowOff>
    </xdr:to>
    <xdr:sp macro="" textlink="">
      <xdr:nvSpPr>
        <xdr:cNvPr id="7321" name="テキスト ボックス 153"/>
        <xdr:cNvSpPr txBox="1"/>
      </xdr:nvSpPr>
      <xdr:spPr>
        <a:xfrm>
          <a:off x="3733800" y="10782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98.8</a:t>
          </a:r>
        </a:p>
      </xdr:txBody>
    </xdr:sp>
    <xdr:clientData/>
  </xdr:twoCellAnchor>
  <xdr:twoCellAnchor>
    <xdr:from>
      <xdr:col>15</xdr:col>
      <xdr:colOff>31750</xdr:colOff>
      <xdr:row>61</xdr:row>
      <xdr:rowOff>125095</xdr:rowOff>
    </xdr:from>
    <xdr:to>
      <xdr:col>15</xdr:col>
      <xdr:colOff>133350</xdr:colOff>
      <xdr:row>62</xdr:row>
      <xdr:rowOff>55245</xdr:rowOff>
    </xdr:to>
    <xdr:sp macro="" textlink="">
      <xdr:nvSpPr>
        <xdr:cNvPr id="7322" name="楕円 154"/>
        <xdr:cNvSpPr/>
      </xdr:nvSpPr>
      <xdr:spPr>
        <a:xfrm>
          <a:off x="31750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120650</xdr:colOff>
      <xdr:row>62</xdr:row>
      <xdr:rowOff>40640</xdr:rowOff>
    </xdr:from>
    <xdr:to>
      <xdr:col>17</xdr:col>
      <xdr:colOff>44450</xdr:colOff>
      <xdr:row>63</xdr:row>
      <xdr:rowOff>127635</xdr:rowOff>
    </xdr:to>
    <xdr:sp macro="" textlink="">
      <xdr:nvSpPr>
        <xdr:cNvPr id="7323" name="テキスト ボックス 155"/>
        <xdr:cNvSpPr txBox="1"/>
      </xdr:nvSpPr>
      <xdr:spPr>
        <a:xfrm>
          <a:off x="2844800" y="10670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96.0</a:t>
          </a:r>
        </a:p>
      </xdr:txBody>
    </xdr:sp>
    <xdr:clientData/>
  </xdr:twoCellAnchor>
  <xdr:twoCellAnchor>
    <xdr:from>
      <xdr:col>10</xdr:col>
      <xdr:colOff>190500</xdr:colOff>
      <xdr:row>62</xdr:row>
      <xdr:rowOff>6350</xdr:rowOff>
    </xdr:from>
    <xdr:to>
      <xdr:col>11</xdr:col>
      <xdr:colOff>82550</xdr:colOff>
      <xdr:row>62</xdr:row>
      <xdr:rowOff>107315</xdr:rowOff>
    </xdr:to>
    <xdr:sp macro="" textlink="">
      <xdr:nvSpPr>
        <xdr:cNvPr id="7324" name="楕円 156"/>
        <xdr:cNvSpPr/>
      </xdr:nvSpPr>
      <xdr:spPr>
        <a:xfrm>
          <a:off x="2286000" y="10636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62</xdr:row>
      <xdr:rowOff>92075</xdr:rowOff>
    </xdr:from>
    <xdr:to>
      <xdr:col>12</xdr:col>
      <xdr:colOff>203200</xdr:colOff>
      <xdr:row>64</xdr:row>
      <xdr:rowOff>8255</xdr:rowOff>
    </xdr:to>
    <xdr:sp macro="" textlink="">
      <xdr:nvSpPr>
        <xdr:cNvPr id="7325" name="テキスト ボックス 157"/>
        <xdr:cNvSpPr txBox="1"/>
      </xdr:nvSpPr>
      <xdr:spPr>
        <a:xfrm>
          <a:off x="1955800" y="10721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97.3</a:t>
          </a:r>
        </a:p>
      </xdr:txBody>
    </xdr:sp>
    <xdr:clientData/>
  </xdr:twoCellAnchor>
  <xdr:twoCellAnchor>
    <xdr:from>
      <xdr:col>6</xdr:col>
      <xdr:colOff>139700</xdr:colOff>
      <xdr:row>60</xdr:row>
      <xdr:rowOff>38735</xdr:rowOff>
    </xdr:from>
    <xdr:to>
      <xdr:col>7</xdr:col>
      <xdr:colOff>31750</xdr:colOff>
      <xdr:row>60</xdr:row>
      <xdr:rowOff>140335</xdr:rowOff>
    </xdr:to>
    <xdr:sp macro="" textlink="">
      <xdr:nvSpPr>
        <xdr:cNvPr id="7326" name="楕円 158"/>
        <xdr:cNvSpPr/>
      </xdr:nvSpPr>
      <xdr:spPr>
        <a:xfrm>
          <a:off x="13970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19050</xdr:colOff>
      <xdr:row>60</xdr:row>
      <xdr:rowOff>125095</xdr:rowOff>
    </xdr:from>
    <xdr:to>
      <xdr:col>8</xdr:col>
      <xdr:colOff>152400</xdr:colOff>
      <xdr:row>62</xdr:row>
      <xdr:rowOff>40640</xdr:rowOff>
    </xdr:to>
    <xdr:sp macro="" textlink="">
      <xdr:nvSpPr>
        <xdr:cNvPr id="7327" name="テキスト ボックス 159"/>
        <xdr:cNvSpPr txBox="1"/>
      </xdr:nvSpPr>
      <xdr:spPr>
        <a:xfrm>
          <a:off x="1066800" y="10412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89.6</a:t>
          </a:r>
        </a:p>
      </xdr:txBody>
    </xdr:sp>
    <xdr:clientData/>
  </xdr:twoCellAnchor>
  <xdr:twoCellAnchor>
    <xdr:from>
      <xdr:col>3</xdr:col>
      <xdr:colOff>133350</xdr:colOff>
      <xdr:row>73</xdr:row>
      <xdr:rowOff>120650</xdr:rowOff>
    </xdr:from>
    <xdr:to>
      <xdr:col>27</xdr:col>
      <xdr:colOff>184150</xdr:colOff>
      <xdr:row>75</xdr:row>
      <xdr:rowOff>95250</xdr:rowOff>
    </xdr:to>
    <xdr:sp macro="" textlink="">
      <xdr:nvSpPr>
        <xdr:cNvPr id="7328"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3</xdr:col>
      <xdr:colOff>175260</xdr:colOff>
      <xdr:row>75</xdr:row>
      <xdr:rowOff>139700</xdr:rowOff>
    </xdr:from>
    <xdr:to>
      <xdr:col>19</xdr:col>
      <xdr:colOff>41275</xdr:colOff>
      <xdr:row>77</xdr:row>
      <xdr:rowOff>106045</xdr:rowOff>
    </xdr:to>
    <xdr:sp macro="" textlink="">
      <xdr:nvSpPr>
        <xdr:cNvPr id="7329"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人口1人当たり人件費・物件費等決算額</a:t>
          </a:r>
        </a:p>
      </xdr:txBody>
    </xdr:sp>
    <xdr:clientData/>
  </xdr:twoCellAnchor>
  <xdr:twoCellAnchor editAs="oneCell">
    <xdr:from>
      <xdr:col>19</xdr:col>
      <xdr:colOff>167640</xdr:colOff>
      <xdr:row>75</xdr:row>
      <xdr:rowOff>114300</xdr:rowOff>
    </xdr:from>
    <xdr:to>
      <xdr:col>27</xdr:col>
      <xdr:colOff>141605</xdr:colOff>
      <xdr:row>77</xdr:row>
      <xdr:rowOff>130175</xdr:rowOff>
    </xdr:to>
    <xdr:sp macro="" textlink="">
      <xdr:nvSpPr>
        <xdr:cNvPr id="7330"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l"/>
          <a:r>
            <a:rPr sz="1600" b="1" i="0" u="none" strike="noStrike" baseline="0">
              <a:solidFill>
                <a:srgbClr val="FF0000"/>
              </a:solidFill>
              <a:latin typeface="ＭＳ Ｐゴシック"/>
              <a:ea typeface="ＭＳ Ｐゴシック"/>
            </a:rPr>
            <a:t>[208,305円]　</a:t>
          </a:r>
        </a:p>
      </xdr:txBody>
    </xdr:sp>
    <xdr:clientData/>
  </xdr:twoCellAnchor>
  <xdr:twoCellAnchor>
    <xdr:from>
      <xdr:col>28</xdr:col>
      <xdr:colOff>38100</xdr:colOff>
      <xdr:row>75</xdr:row>
      <xdr:rowOff>31750</xdr:rowOff>
    </xdr:from>
    <xdr:to>
      <xdr:col>35</xdr:col>
      <xdr:colOff>95250</xdr:colOff>
      <xdr:row>76</xdr:row>
      <xdr:rowOff>114300</xdr:rowOff>
    </xdr:to>
    <xdr:sp macro="" textlink="">
      <xdr:nvSpPr>
        <xdr:cNvPr id="7331"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7332"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100/128</a:t>
          </a: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7333"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7334"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131,654</a:t>
          </a: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7335"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7336"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140,770</a:t>
          </a: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7337"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7338"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7339"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7340"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100" b="0" i="0" u="none" strike="noStrike" baseline="0">
              <a:solidFill>
                <a:schemeClr val="dk1"/>
              </a:solidFill>
              <a:latin typeface="ＭＳ Ｐゴシック"/>
              <a:ea typeface="ＭＳ Ｐゴシック"/>
            </a:rPr>
            <a:t>　平成29年度も職員数の削減や特別職･一般職職員（管理職）の報酬･給与減額を継続し、人件費の削減等に努めたが、人事院勧告に係る給与の改定により増となった。なお、類似団体平均に比べて高くなっているのは、主に物件費が要因となっており、その原因として近隣2町のごみ処理の委託を受けていることなどが挙げられる。</a:t>
          </a:r>
        </a:p>
        <a:p>
          <a:pPr algn="l"/>
          <a:r>
            <a:rPr sz="1100" b="0" i="0" u="none" strike="noStrike" baseline="0">
              <a:solidFill>
                <a:schemeClr val="dk1"/>
              </a:solidFill>
              <a:latin typeface="ＭＳ Ｐゴシック"/>
              <a:ea typeface="ＭＳ Ｐゴシック"/>
            </a:rPr>
            <a:t>　今後は、事務事業の見直しや指定管理者制度の導入・活用などによるコスト低減を引続き行う。また、少子高齢化や都市部への流出等による人口減が年々進行する中、若者の定住できる環境づくりに努める一方、学校・保育施設等の施設の統廃合についても引続き検討を行う。</a:t>
          </a:r>
        </a:p>
      </xdr:txBody>
    </xdr:sp>
    <xdr:clientData/>
  </xdr:twoCellAnchor>
  <xdr:twoCellAnchor editAs="oneCell">
    <xdr:from>
      <xdr:col>3</xdr:col>
      <xdr:colOff>95250</xdr:colOff>
      <xdr:row>77</xdr:row>
      <xdr:rowOff>6350</xdr:rowOff>
    </xdr:from>
    <xdr:to>
      <xdr:col>5</xdr:col>
      <xdr:colOff>26035</xdr:colOff>
      <xdr:row>78</xdr:row>
      <xdr:rowOff>59690</xdr:rowOff>
    </xdr:to>
    <xdr:sp macro="" textlink="">
      <xdr:nvSpPr>
        <xdr:cNvPr id="7341"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3</xdr:col>
      <xdr:colOff>133350</xdr:colOff>
      <xdr:row>92</xdr:row>
      <xdr:rowOff>38100</xdr:rowOff>
    </xdr:from>
    <xdr:to>
      <xdr:col>27</xdr:col>
      <xdr:colOff>184150</xdr:colOff>
      <xdr:row>92</xdr:row>
      <xdr:rowOff>38100</xdr:rowOff>
    </xdr:to>
    <xdr:cxnSp macro="">
      <xdr:nvCxnSpPr>
        <xdr:cNvPr id="7342"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91</xdr:row>
      <xdr:rowOff>67310</xdr:rowOff>
    </xdr:from>
    <xdr:to>
      <xdr:col>3</xdr:col>
      <xdr:colOff>133350</xdr:colOff>
      <xdr:row>92</xdr:row>
      <xdr:rowOff>154940</xdr:rowOff>
    </xdr:to>
    <xdr:sp macro="" textlink="">
      <xdr:nvSpPr>
        <xdr:cNvPr id="7343"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350,000</a:t>
          </a:r>
        </a:p>
      </xdr:txBody>
    </xdr:sp>
    <xdr:clientData/>
  </xdr:twoCellAnchor>
  <xdr:twoCellAnchor>
    <xdr:from>
      <xdr:col>3</xdr:col>
      <xdr:colOff>133350</xdr:colOff>
      <xdr:row>89</xdr:row>
      <xdr:rowOff>150495</xdr:rowOff>
    </xdr:from>
    <xdr:to>
      <xdr:col>27</xdr:col>
      <xdr:colOff>184150</xdr:colOff>
      <xdr:row>89</xdr:row>
      <xdr:rowOff>150495</xdr:rowOff>
    </xdr:to>
    <xdr:cxnSp macro="">
      <xdr:nvCxnSpPr>
        <xdr:cNvPr id="7344"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89</xdr:row>
      <xdr:rowOff>8255</xdr:rowOff>
    </xdr:from>
    <xdr:to>
      <xdr:col>3</xdr:col>
      <xdr:colOff>133350</xdr:colOff>
      <xdr:row>90</xdr:row>
      <xdr:rowOff>95250</xdr:rowOff>
    </xdr:to>
    <xdr:sp macro="" textlink="">
      <xdr:nvSpPr>
        <xdr:cNvPr id="7345"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3</xdr:col>
      <xdr:colOff>133350</xdr:colOff>
      <xdr:row>87</xdr:row>
      <xdr:rowOff>90805</xdr:rowOff>
    </xdr:from>
    <xdr:to>
      <xdr:col>27</xdr:col>
      <xdr:colOff>184150</xdr:colOff>
      <xdr:row>87</xdr:row>
      <xdr:rowOff>90805</xdr:rowOff>
    </xdr:to>
    <xdr:cxnSp macro="">
      <xdr:nvCxnSpPr>
        <xdr:cNvPr id="7346"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86</xdr:row>
      <xdr:rowOff>120650</xdr:rowOff>
    </xdr:from>
    <xdr:to>
      <xdr:col>3</xdr:col>
      <xdr:colOff>133350</xdr:colOff>
      <xdr:row>88</xdr:row>
      <xdr:rowOff>36195</xdr:rowOff>
    </xdr:to>
    <xdr:sp macro="" textlink="">
      <xdr:nvSpPr>
        <xdr:cNvPr id="7347"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3</xdr:col>
      <xdr:colOff>133350</xdr:colOff>
      <xdr:row>85</xdr:row>
      <xdr:rowOff>31750</xdr:rowOff>
    </xdr:from>
    <xdr:to>
      <xdr:col>27</xdr:col>
      <xdr:colOff>184150</xdr:colOff>
      <xdr:row>85</xdr:row>
      <xdr:rowOff>31750</xdr:rowOff>
    </xdr:to>
    <xdr:cxnSp macro="">
      <xdr:nvCxnSpPr>
        <xdr:cNvPr id="7348"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84</xdr:row>
      <xdr:rowOff>60960</xdr:rowOff>
    </xdr:from>
    <xdr:to>
      <xdr:col>3</xdr:col>
      <xdr:colOff>133350</xdr:colOff>
      <xdr:row>85</xdr:row>
      <xdr:rowOff>148590</xdr:rowOff>
    </xdr:to>
    <xdr:sp macro="" textlink="">
      <xdr:nvSpPr>
        <xdr:cNvPr id="7349"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3</xdr:col>
      <xdr:colOff>133350</xdr:colOff>
      <xdr:row>82</xdr:row>
      <xdr:rowOff>144145</xdr:rowOff>
    </xdr:from>
    <xdr:to>
      <xdr:col>27</xdr:col>
      <xdr:colOff>184150</xdr:colOff>
      <xdr:row>82</xdr:row>
      <xdr:rowOff>144145</xdr:rowOff>
    </xdr:to>
    <xdr:cxnSp macro="">
      <xdr:nvCxnSpPr>
        <xdr:cNvPr id="7350"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82</xdr:row>
      <xdr:rowOff>1905</xdr:rowOff>
    </xdr:from>
    <xdr:to>
      <xdr:col>3</xdr:col>
      <xdr:colOff>133350</xdr:colOff>
      <xdr:row>83</xdr:row>
      <xdr:rowOff>89535</xdr:rowOff>
    </xdr:to>
    <xdr:sp macro="" textlink="">
      <xdr:nvSpPr>
        <xdr:cNvPr id="7351"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3</xdr:col>
      <xdr:colOff>133350</xdr:colOff>
      <xdr:row>80</xdr:row>
      <xdr:rowOff>84455</xdr:rowOff>
    </xdr:from>
    <xdr:to>
      <xdr:col>27</xdr:col>
      <xdr:colOff>184150</xdr:colOff>
      <xdr:row>80</xdr:row>
      <xdr:rowOff>84455</xdr:rowOff>
    </xdr:to>
    <xdr:cxnSp macro="">
      <xdr:nvCxnSpPr>
        <xdr:cNvPr id="7352"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79</xdr:row>
      <xdr:rowOff>113665</xdr:rowOff>
    </xdr:from>
    <xdr:to>
      <xdr:col>3</xdr:col>
      <xdr:colOff>133350</xdr:colOff>
      <xdr:row>81</xdr:row>
      <xdr:rowOff>29210</xdr:rowOff>
    </xdr:to>
    <xdr:sp macro="" textlink="">
      <xdr:nvSpPr>
        <xdr:cNvPr id="7353"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3</xdr:col>
      <xdr:colOff>133350</xdr:colOff>
      <xdr:row>78</xdr:row>
      <xdr:rowOff>25400</xdr:rowOff>
    </xdr:from>
    <xdr:to>
      <xdr:col>27</xdr:col>
      <xdr:colOff>184150</xdr:colOff>
      <xdr:row>78</xdr:row>
      <xdr:rowOff>25400</xdr:rowOff>
    </xdr:to>
    <xdr:cxnSp macro="">
      <xdr:nvCxnSpPr>
        <xdr:cNvPr id="7354"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77</xdr:row>
      <xdr:rowOff>54610</xdr:rowOff>
    </xdr:from>
    <xdr:to>
      <xdr:col>3</xdr:col>
      <xdr:colOff>133350</xdr:colOff>
      <xdr:row>78</xdr:row>
      <xdr:rowOff>141605</xdr:rowOff>
    </xdr:to>
    <xdr:sp macro="" textlink="">
      <xdr:nvSpPr>
        <xdr:cNvPr id="7355"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7356"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133350</xdr:colOff>
      <xdr:row>80</xdr:row>
      <xdr:rowOff>30480</xdr:rowOff>
    </xdr:from>
    <xdr:to>
      <xdr:col>23</xdr:col>
      <xdr:colOff>133350</xdr:colOff>
      <xdr:row>89</xdr:row>
      <xdr:rowOff>83185</xdr:rowOff>
    </xdr:to>
    <xdr:cxnSp macro="">
      <xdr:nvCxnSpPr>
        <xdr:cNvPr id="7357" name="直線コネクタ 189"/>
        <xdr:cNvCxnSpPr/>
      </xdr:nvCxnSpPr>
      <xdr:spPr>
        <a:xfrm flipV="1">
          <a:off x="4953000" y="13746480"/>
          <a:ext cx="0" cy="1595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89</xdr:row>
      <xdr:rowOff>55245</xdr:rowOff>
    </xdr:from>
    <xdr:to>
      <xdr:col>27</xdr:col>
      <xdr:colOff>146050</xdr:colOff>
      <xdr:row>90</xdr:row>
      <xdr:rowOff>142240</xdr:rowOff>
    </xdr:to>
    <xdr:sp macro="" textlink="">
      <xdr:nvSpPr>
        <xdr:cNvPr id="7358" name="人件費・物件費等の状況最小値テキスト"/>
        <xdr:cNvSpPr txBox="1"/>
      </xdr:nvSpPr>
      <xdr:spPr>
        <a:xfrm>
          <a:off x="5041900" y="15314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291,685</a:t>
          </a:r>
        </a:p>
      </xdr:txBody>
    </xdr:sp>
    <xdr:clientData/>
  </xdr:twoCellAnchor>
  <xdr:twoCellAnchor>
    <xdr:from>
      <xdr:col>23</xdr:col>
      <xdr:colOff>44450</xdr:colOff>
      <xdr:row>89</xdr:row>
      <xdr:rowOff>83185</xdr:rowOff>
    </xdr:from>
    <xdr:to>
      <xdr:col>24</xdr:col>
      <xdr:colOff>12700</xdr:colOff>
      <xdr:row>89</xdr:row>
      <xdr:rowOff>83185</xdr:rowOff>
    </xdr:to>
    <xdr:cxnSp macro="">
      <xdr:nvCxnSpPr>
        <xdr:cNvPr id="7359" name="直線コネクタ 191"/>
        <xdr:cNvCxnSpPr/>
      </xdr:nvCxnSpPr>
      <xdr:spPr>
        <a:xfrm>
          <a:off x="4864100" y="1534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78</xdr:row>
      <xdr:rowOff>116840</xdr:rowOff>
    </xdr:from>
    <xdr:to>
      <xdr:col>27</xdr:col>
      <xdr:colOff>146050</xdr:colOff>
      <xdr:row>80</xdr:row>
      <xdr:rowOff>33020</xdr:rowOff>
    </xdr:to>
    <xdr:sp macro="" textlink="">
      <xdr:nvSpPr>
        <xdr:cNvPr id="7360" name="人件費・物件費等の状況最大値テキスト"/>
        <xdr:cNvSpPr txBox="1"/>
      </xdr:nvSpPr>
      <xdr:spPr>
        <a:xfrm>
          <a:off x="50419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93,297</a:t>
          </a:r>
        </a:p>
      </xdr:txBody>
    </xdr:sp>
    <xdr:clientData/>
  </xdr:twoCellAnchor>
  <xdr:twoCellAnchor>
    <xdr:from>
      <xdr:col>23</xdr:col>
      <xdr:colOff>44450</xdr:colOff>
      <xdr:row>80</xdr:row>
      <xdr:rowOff>30480</xdr:rowOff>
    </xdr:from>
    <xdr:to>
      <xdr:col>24</xdr:col>
      <xdr:colOff>12700</xdr:colOff>
      <xdr:row>80</xdr:row>
      <xdr:rowOff>30480</xdr:rowOff>
    </xdr:to>
    <xdr:cxnSp macro="">
      <xdr:nvCxnSpPr>
        <xdr:cNvPr id="7361" name="直線コネクタ 193"/>
        <xdr:cNvCxnSpPr/>
      </xdr:nvCxnSpPr>
      <xdr:spPr>
        <a:xfrm>
          <a:off x="4864100" y="1374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120650</xdr:rowOff>
    </xdr:from>
    <xdr:to>
      <xdr:col>23</xdr:col>
      <xdr:colOff>133350</xdr:colOff>
      <xdr:row>85</xdr:row>
      <xdr:rowOff>98425</xdr:rowOff>
    </xdr:to>
    <xdr:cxnSp macro="">
      <xdr:nvCxnSpPr>
        <xdr:cNvPr id="7362" name="直線コネクタ 194"/>
        <xdr:cNvCxnSpPr/>
      </xdr:nvCxnSpPr>
      <xdr:spPr>
        <a:xfrm>
          <a:off x="4114800" y="14522450"/>
          <a:ext cx="838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82</xdr:row>
      <xdr:rowOff>83820</xdr:rowOff>
    </xdr:from>
    <xdr:to>
      <xdr:col>27</xdr:col>
      <xdr:colOff>146050</xdr:colOff>
      <xdr:row>83</xdr:row>
      <xdr:rowOff>171450</xdr:rowOff>
    </xdr:to>
    <xdr:sp macro="" textlink="">
      <xdr:nvSpPr>
        <xdr:cNvPr id="7363" name="人件費・物件費等の状況平均値テキスト"/>
        <xdr:cNvSpPr txBox="1"/>
      </xdr:nvSpPr>
      <xdr:spPr>
        <a:xfrm>
          <a:off x="5041900" y="14142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168,073</a:t>
          </a:r>
        </a:p>
      </xdr:txBody>
    </xdr:sp>
    <xdr:clientData/>
  </xdr:twoCellAnchor>
  <xdr:twoCellAnchor>
    <xdr:from>
      <xdr:col>23</xdr:col>
      <xdr:colOff>82550</xdr:colOff>
      <xdr:row>83</xdr:row>
      <xdr:rowOff>67310</xdr:rowOff>
    </xdr:from>
    <xdr:to>
      <xdr:col>23</xdr:col>
      <xdr:colOff>184150</xdr:colOff>
      <xdr:row>83</xdr:row>
      <xdr:rowOff>168910</xdr:rowOff>
    </xdr:to>
    <xdr:sp macro="" textlink="">
      <xdr:nvSpPr>
        <xdr:cNvPr id="7364" name="フローチャート: 判断 196"/>
        <xdr:cNvSpPr/>
      </xdr:nvSpPr>
      <xdr:spPr>
        <a:xfrm>
          <a:off x="49022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82550</xdr:colOff>
      <xdr:row>84</xdr:row>
      <xdr:rowOff>18415</xdr:rowOff>
    </xdr:from>
    <xdr:to>
      <xdr:col>19</xdr:col>
      <xdr:colOff>133350</xdr:colOff>
      <xdr:row>84</xdr:row>
      <xdr:rowOff>120650</xdr:rowOff>
    </xdr:to>
    <xdr:cxnSp macro="">
      <xdr:nvCxnSpPr>
        <xdr:cNvPr id="7365" name="直線コネクタ 197"/>
        <xdr:cNvCxnSpPr/>
      </xdr:nvCxnSpPr>
      <xdr:spPr>
        <a:xfrm>
          <a:off x="3225800" y="1442021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34290</xdr:rowOff>
    </xdr:from>
    <xdr:to>
      <xdr:col>19</xdr:col>
      <xdr:colOff>184150</xdr:colOff>
      <xdr:row>83</xdr:row>
      <xdr:rowOff>135890</xdr:rowOff>
    </xdr:to>
    <xdr:sp macro="" textlink="">
      <xdr:nvSpPr>
        <xdr:cNvPr id="7366" name="フローチャート: 判断 198"/>
        <xdr:cNvSpPr/>
      </xdr:nvSpPr>
      <xdr:spPr>
        <a:xfrm>
          <a:off x="4064000" y="142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17</xdr:col>
      <xdr:colOff>171450</xdr:colOff>
      <xdr:row>81</xdr:row>
      <xdr:rowOff>146050</xdr:rowOff>
    </xdr:from>
    <xdr:to>
      <xdr:col>21</xdr:col>
      <xdr:colOff>69850</xdr:colOff>
      <xdr:row>83</xdr:row>
      <xdr:rowOff>61595</xdr:rowOff>
    </xdr:to>
    <xdr:sp macro="" textlink="">
      <xdr:nvSpPr>
        <xdr:cNvPr id="7367" name="テキスト ボックス 199"/>
        <xdr:cNvSpPr txBox="1"/>
      </xdr:nvSpPr>
      <xdr:spPr>
        <a:xfrm>
          <a:off x="3733800" y="14033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164,024</a:t>
          </a:r>
        </a:p>
      </xdr:txBody>
    </xdr:sp>
    <xdr:clientData/>
  </xdr:twoCellAnchor>
  <xdr:twoCellAnchor>
    <xdr:from>
      <xdr:col>11</xdr:col>
      <xdr:colOff>31750</xdr:colOff>
      <xdr:row>83</xdr:row>
      <xdr:rowOff>147320</xdr:rowOff>
    </xdr:from>
    <xdr:to>
      <xdr:col>15</xdr:col>
      <xdr:colOff>82550</xdr:colOff>
      <xdr:row>84</xdr:row>
      <xdr:rowOff>18415</xdr:rowOff>
    </xdr:to>
    <xdr:cxnSp macro="">
      <xdr:nvCxnSpPr>
        <xdr:cNvPr id="7368" name="直線コネクタ 200"/>
        <xdr:cNvCxnSpPr/>
      </xdr:nvCxnSpPr>
      <xdr:spPr>
        <a:xfrm>
          <a:off x="2336800" y="143776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149860</xdr:rowOff>
    </xdr:from>
    <xdr:to>
      <xdr:col>15</xdr:col>
      <xdr:colOff>133350</xdr:colOff>
      <xdr:row>83</xdr:row>
      <xdr:rowOff>80010</xdr:rowOff>
    </xdr:to>
    <xdr:sp macro="" textlink="">
      <xdr:nvSpPr>
        <xdr:cNvPr id="7369" name="フローチャート: 判断 201"/>
        <xdr:cNvSpPr/>
      </xdr:nvSpPr>
      <xdr:spPr>
        <a:xfrm>
          <a:off x="3175000" y="142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120650</xdr:colOff>
      <xdr:row>81</xdr:row>
      <xdr:rowOff>90170</xdr:rowOff>
    </xdr:from>
    <xdr:to>
      <xdr:col>17</xdr:col>
      <xdr:colOff>44450</xdr:colOff>
      <xdr:row>83</xdr:row>
      <xdr:rowOff>6350</xdr:rowOff>
    </xdr:to>
    <xdr:sp macro="" textlink="">
      <xdr:nvSpPr>
        <xdr:cNvPr id="7370" name="テキスト ボックス 202"/>
        <xdr:cNvSpPr txBox="1"/>
      </xdr:nvSpPr>
      <xdr:spPr>
        <a:xfrm>
          <a:off x="2844800" y="1397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157,072</a:t>
          </a:r>
        </a:p>
      </xdr:txBody>
    </xdr:sp>
    <xdr:clientData/>
  </xdr:twoCellAnchor>
  <xdr:twoCellAnchor>
    <xdr:from>
      <xdr:col>6</xdr:col>
      <xdr:colOff>190500</xdr:colOff>
      <xdr:row>83</xdr:row>
      <xdr:rowOff>79375</xdr:rowOff>
    </xdr:from>
    <xdr:to>
      <xdr:col>11</xdr:col>
      <xdr:colOff>31750</xdr:colOff>
      <xdr:row>83</xdr:row>
      <xdr:rowOff>147320</xdr:rowOff>
    </xdr:to>
    <xdr:cxnSp macro="">
      <xdr:nvCxnSpPr>
        <xdr:cNvPr id="7371" name="直線コネクタ 203"/>
        <xdr:cNvCxnSpPr/>
      </xdr:nvCxnSpPr>
      <xdr:spPr>
        <a:xfrm>
          <a:off x="1447800" y="1430972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110490</xdr:rowOff>
    </xdr:from>
    <xdr:to>
      <xdr:col>11</xdr:col>
      <xdr:colOff>82550</xdr:colOff>
      <xdr:row>83</xdr:row>
      <xdr:rowOff>40640</xdr:rowOff>
    </xdr:to>
    <xdr:sp macro="" textlink="">
      <xdr:nvSpPr>
        <xdr:cNvPr id="7372" name="フローチャート: 判断 204"/>
        <xdr:cNvSpPr/>
      </xdr:nvSpPr>
      <xdr:spPr>
        <a:xfrm>
          <a:off x="2286000" y="1416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81</xdr:row>
      <xdr:rowOff>50800</xdr:rowOff>
    </xdr:from>
    <xdr:to>
      <xdr:col>12</xdr:col>
      <xdr:colOff>203200</xdr:colOff>
      <xdr:row>82</xdr:row>
      <xdr:rowOff>138430</xdr:rowOff>
    </xdr:to>
    <xdr:sp macro="" textlink="">
      <xdr:nvSpPr>
        <xdr:cNvPr id="7373" name="テキスト ボックス 205"/>
        <xdr:cNvSpPr txBox="1"/>
      </xdr:nvSpPr>
      <xdr:spPr>
        <a:xfrm>
          <a:off x="1955800" y="1393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152,159</a:t>
          </a:r>
        </a:p>
      </xdr:txBody>
    </xdr:sp>
    <xdr:clientData/>
  </xdr:twoCellAnchor>
  <xdr:twoCellAnchor>
    <xdr:from>
      <xdr:col>6</xdr:col>
      <xdr:colOff>139700</xdr:colOff>
      <xdr:row>82</xdr:row>
      <xdr:rowOff>72390</xdr:rowOff>
    </xdr:from>
    <xdr:to>
      <xdr:col>7</xdr:col>
      <xdr:colOff>31750</xdr:colOff>
      <xdr:row>83</xdr:row>
      <xdr:rowOff>2540</xdr:rowOff>
    </xdr:to>
    <xdr:sp macro="" textlink="">
      <xdr:nvSpPr>
        <xdr:cNvPr id="7374" name="フローチャート: 判断 206"/>
        <xdr:cNvSpPr/>
      </xdr:nvSpPr>
      <xdr:spPr>
        <a:xfrm>
          <a:off x="13970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19050</xdr:colOff>
      <xdr:row>81</xdr:row>
      <xdr:rowOff>12700</xdr:rowOff>
    </xdr:from>
    <xdr:to>
      <xdr:col>8</xdr:col>
      <xdr:colOff>152400</xdr:colOff>
      <xdr:row>82</xdr:row>
      <xdr:rowOff>100330</xdr:rowOff>
    </xdr:to>
    <xdr:sp macro="" textlink="">
      <xdr:nvSpPr>
        <xdr:cNvPr id="7375" name="テキスト ボックス 207"/>
        <xdr:cNvSpPr txBox="1"/>
      </xdr:nvSpPr>
      <xdr:spPr>
        <a:xfrm>
          <a:off x="1066800" y="1390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147,447</a:t>
          </a:r>
        </a:p>
      </xdr:txBody>
    </xdr:sp>
    <xdr:clientData/>
  </xdr:twoCellAnchor>
  <xdr:twoCellAnchor editAs="oneCell">
    <xdr:from>
      <xdr:col>22</xdr:col>
      <xdr:colOff>127000</xdr:colOff>
      <xdr:row>92</xdr:row>
      <xdr:rowOff>35560</xdr:rowOff>
    </xdr:from>
    <xdr:to>
      <xdr:col>26</xdr:col>
      <xdr:colOff>50800</xdr:colOff>
      <xdr:row>93</xdr:row>
      <xdr:rowOff>123190</xdr:rowOff>
    </xdr:to>
    <xdr:sp macro="" textlink="">
      <xdr:nvSpPr>
        <xdr:cNvPr id="7376"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127000</xdr:colOff>
      <xdr:row>92</xdr:row>
      <xdr:rowOff>35560</xdr:rowOff>
    </xdr:from>
    <xdr:to>
      <xdr:col>22</xdr:col>
      <xdr:colOff>50800</xdr:colOff>
      <xdr:row>93</xdr:row>
      <xdr:rowOff>123190</xdr:rowOff>
    </xdr:to>
    <xdr:sp macro="" textlink="">
      <xdr:nvSpPr>
        <xdr:cNvPr id="7377"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76200</xdr:colOff>
      <xdr:row>92</xdr:row>
      <xdr:rowOff>35560</xdr:rowOff>
    </xdr:from>
    <xdr:to>
      <xdr:col>17</xdr:col>
      <xdr:colOff>209550</xdr:colOff>
      <xdr:row>93</xdr:row>
      <xdr:rowOff>123190</xdr:rowOff>
    </xdr:to>
    <xdr:sp macro="" textlink="">
      <xdr:nvSpPr>
        <xdr:cNvPr id="7378"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10</xdr:col>
      <xdr:colOff>25400</xdr:colOff>
      <xdr:row>92</xdr:row>
      <xdr:rowOff>35560</xdr:rowOff>
    </xdr:from>
    <xdr:to>
      <xdr:col>13</xdr:col>
      <xdr:colOff>158750</xdr:colOff>
      <xdr:row>93</xdr:row>
      <xdr:rowOff>123190</xdr:rowOff>
    </xdr:to>
    <xdr:sp macro="" textlink="">
      <xdr:nvSpPr>
        <xdr:cNvPr id="7379"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5</xdr:col>
      <xdr:colOff>184150</xdr:colOff>
      <xdr:row>92</xdr:row>
      <xdr:rowOff>35560</xdr:rowOff>
    </xdr:from>
    <xdr:to>
      <xdr:col>9</xdr:col>
      <xdr:colOff>107950</xdr:colOff>
      <xdr:row>93</xdr:row>
      <xdr:rowOff>123190</xdr:rowOff>
    </xdr:to>
    <xdr:sp macro="" textlink="">
      <xdr:nvSpPr>
        <xdr:cNvPr id="7380"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23</xdr:col>
      <xdr:colOff>82550</xdr:colOff>
      <xdr:row>85</xdr:row>
      <xdr:rowOff>47625</xdr:rowOff>
    </xdr:from>
    <xdr:to>
      <xdr:col>23</xdr:col>
      <xdr:colOff>184150</xdr:colOff>
      <xdr:row>85</xdr:row>
      <xdr:rowOff>149225</xdr:rowOff>
    </xdr:to>
    <xdr:sp macro="" textlink="">
      <xdr:nvSpPr>
        <xdr:cNvPr id="7381" name="楕円 213"/>
        <xdr:cNvSpPr/>
      </xdr:nvSpPr>
      <xdr:spPr>
        <a:xfrm>
          <a:off x="4902200" y="146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12700</xdr:colOff>
      <xdr:row>85</xdr:row>
      <xdr:rowOff>19685</xdr:rowOff>
    </xdr:from>
    <xdr:to>
      <xdr:col>27</xdr:col>
      <xdr:colOff>146050</xdr:colOff>
      <xdr:row>86</xdr:row>
      <xdr:rowOff>106680</xdr:rowOff>
    </xdr:to>
    <xdr:sp macro="" textlink="">
      <xdr:nvSpPr>
        <xdr:cNvPr id="7382" name="人件費・物件費等の状況該当値テキスト"/>
        <xdr:cNvSpPr txBox="1"/>
      </xdr:nvSpPr>
      <xdr:spPr>
        <a:xfrm>
          <a:off x="5041900" y="14592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208,305</a:t>
          </a:r>
        </a:p>
      </xdr:txBody>
    </xdr:sp>
    <xdr:clientData/>
  </xdr:twoCellAnchor>
  <xdr:twoCellAnchor>
    <xdr:from>
      <xdr:col>19</xdr:col>
      <xdr:colOff>82550</xdr:colOff>
      <xdr:row>84</xdr:row>
      <xdr:rowOff>69850</xdr:rowOff>
    </xdr:from>
    <xdr:to>
      <xdr:col>19</xdr:col>
      <xdr:colOff>184150</xdr:colOff>
      <xdr:row>84</xdr:row>
      <xdr:rowOff>171450</xdr:rowOff>
    </xdr:to>
    <xdr:sp macro="" textlink="">
      <xdr:nvSpPr>
        <xdr:cNvPr id="7383" name="楕円 215"/>
        <xdr:cNvSpPr/>
      </xdr:nvSpPr>
      <xdr:spPr>
        <a:xfrm>
          <a:off x="4064000" y="14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17</xdr:col>
      <xdr:colOff>171450</xdr:colOff>
      <xdr:row>84</xdr:row>
      <xdr:rowOff>156210</xdr:rowOff>
    </xdr:from>
    <xdr:to>
      <xdr:col>21</xdr:col>
      <xdr:colOff>69850</xdr:colOff>
      <xdr:row>86</xdr:row>
      <xdr:rowOff>71755</xdr:rowOff>
    </xdr:to>
    <xdr:sp macro="" textlink="">
      <xdr:nvSpPr>
        <xdr:cNvPr id="7384" name="テキスト ボックス 216"/>
        <xdr:cNvSpPr txBox="1"/>
      </xdr:nvSpPr>
      <xdr:spPr>
        <a:xfrm>
          <a:off x="3733800" y="145580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189,732</a:t>
          </a:r>
        </a:p>
      </xdr:txBody>
    </xdr:sp>
    <xdr:clientData/>
  </xdr:twoCellAnchor>
  <xdr:twoCellAnchor>
    <xdr:from>
      <xdr:col>15</xdr:col>
      <xdr:colOff>31750</xdr:colOff>
      <xdr:row>83</xdr:row>
      <xdr:rowOff>139065</xdr:rowOff>
    </xdr:from>
    <xdr:to>
      <xdr:col>15</xdr:col>
      <xdr:colOff>133350</xdr:colOff>
      <xdr:row>84</xdr:row>
      <xdr:rowOff>69215</xdr:rowOff>
    </xdr:to>
    <xdr:sp macro="" textlink="">
      <xdr:nvSpPr>
        <xdr:cNvPr id="7385" name="楕円 217"/>
        <xdr:cNvSpPr/>
      </xdr:nvSpPr>
      <xdr:spPr>
        <a:xfrm>
          <a:off x="3175000" y="143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120650</xdr:colOff>
      <xdr:row>84</xdr:row>
      <xdr:rowOff>53975</xdr:rowOff>
    </xdr:from>
    <xdr:to>
      <xdr:col>17</xdr:col>
      <xdr:colOff>44450</xdr:colOff>
      <xdr:row>85</xdr:row>
      <xdr:rowOff>140970</xdr:rowOff>
    </xdr:to>
    <xdr:sp macro="" textlink="">
      <xdr:nvSpPr>
        <xdr:cNvPr id="7386" name="テキスト ボックス 218"/>
        <xdr:cNvSpPr txBox="1"/>
      </xdr:nvSpPr>
      <xdr:spPr>
        <a:xfrm>
          <a:off x="2844800" y="14455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177,008</a:t>
          </a:r>
        </a:p>
      </xdr:txBody>
    </xdr:sp>
    <xdr:clientData/>
  </xdr:twoCellAnchor>
  <xdr:twoCellAnchor>
    <xdr:from>
      <xdr:col>10</xdr:col>
      <xdr:colOff>190500</xdr:colOff>
      <xdr:row>83</xdr:row>
      <xdr:rowOff>96520</xdr:rowOff>
    </xdr:from>
    <xdr:to>
      <xdr:col>11</xdr:col>
      <xdr:colOff>82550</xdr:colOff>
      <xdr:row>84</xdr:row>
      <xdr:rowOff>26670</xdr:rowOff>
    </xdr:to>
    <xdr:sp macro="" textlink="">
      <xdr:nvSpPr>
        <xdr:cNvPr id="7387" name="楕円 219"/>
        <xdr:cNvSpPr/>
      </xdr:nvSpPr>
      <xdr:spPr>
        <a:xfrm>
          <a:off x="2286000" y="1432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84</xdr:row>
      <xdr:rowOff>11430</xdr:rowOff>
    </xdr:from>
    <xdr:to>
      <xdr:col>12</xdr:col>
      <xdr:colOff>203200</xdr:colOff>
      <xdr:row>85</xdr:row>
      <xdr:rowOff>99060</xdr:rowOff>
    </xdr:to>
    <xdr:sp macro="" textlink="">
      <xdr:nvSpPr>
        <xdr:cNvPr id="7388" name="テキスト ボックス 220"/>
        <xdr:cNvSpPr txBox="1"/>
      </xdr:nvSpPr>
      <xdr:spPr>
        <a:xfrm>
          <a:off x="1955800" y="1441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171,762</a:t>
          </a:r>
        </a:p>
      </xdr:txBody>
    </xdr:sp>
    <xdr:clientData/>
  </xdr:twoCellAnchor>
  <xdr:twoCellAnchor>
    <xdr:from>
      <xdr:col>6</xdr:col>
      <xdr:colOff>139700</xdr:colOff>
      <xdr:row>83</xdr:row>
      <xdr:rowOff>29210</xdr:rowOff>
    </xdr:from>
    <xdr:to>
      <xdr:col>7</xdr:col>
      <xdr:colOff>31750</xdr:colOff>
      <xdr:row>83</xdr:row>
      <xdr:rowOff>130175</xdr:rowOff>
    </xdr:to>
    <xdr:sp macro="" textlink="">
      <xdr:nvSpPr>
        <xdr:cNvPr id="7389" name="楕円 221"/>
        <xdr:cNvSpPr/>
      </xdr:nvSpPr>
      <xdr:spPr>
        <a:xfrm>
          <a:off x="1397000" y="14259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19050</xdr:colOff>
      <xdr:row>83</xdr:row>
      <xdr:rowOff>114935</xdr:rowOff>
    </xdr:from>
    <xdr:to>
      <xdr:col>8</xdr:col>
      <xdr:colOff>152400</xdr:colOff>
      <xdr:row>85</xdr:row>
      <xdr:rowOff>31115</xdr:rowOff>
    </xdr:to>
    <xdr:sp macro="" textlink="">
      <xdr:nvSpPr>
        <xdr:cNvPr id="7390" name="テキスト ボックス 222"/>
        <xdr:cNvSpPr txBox="1"/>
      </xdr:nvSpPr>
      <xdr:spPr>
        <a:xfrm>
          <a:off x="1066800" y="14345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163,270</a:t>
          </a:r>
        </a:p>
      </xdr:txBody>
    </xdr:sp>
    <xdr:clientData/>
  </xdr:twoCellAnchor>
  <xdr:twoCellAnchor>
    <xdr:from>
      <xdr:col>61</xdr:col>
      <xdr:colOff>44450</xdr:colOff>
      <xdr:row>73</xdr:row>
      <xdr:rowOff>120650</xdr:rowOff>
    </xdr:from>
    <xdr:to>
      <xdr:col>85</xdr:col>
      <xdr:colOff>95250</xdr:colOff>
      <xdr:row>75</xdr:row>
      <xdr:rowOff>95250</xdr:rowOff>
    </xdr:to>
    <xdr:sp macro="" textlink="">
      <xdr:nvSpPr>
        <xdr:cNvPr id="7391"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65</xdr:col>
      <xdr:colOff>30480</xdr:colOff>
      <xdr:row>75</xdr:row>
      <xdr:rowOff>139700</xdr:rowOff>
    </xdr:from>
    <xdr:to>
      <xdr:col>73</xdr:col>
      <xdr:colOff>7620</xdr:colOff>
      <xdr:row>77</xdr:row>
      <xdr:rowOff>106045</xdr:rowOff>
    </xdr:to>
    <xdr:sp macro="" textlink="">
      <xdr:nvSpPr>
        <xdr:cNvPr id="7392"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ラスパイレス指数</a:t>
          </a:r>
        </a:p>
      </xdr:txBody>
    </xdr:sp>
    <xdr:clientData/>
  </xdr:twoCellAnchor>
  <xdr:twoCellAnchor editAs="oneCell">
    <xdr:from>
      <xdr:col>73</xdr:col>
      <xdr:colOff>134620</xdr:colOff>
      <xdr:row>75</xdr:row>
      <xdr:rowOff>114300</xdr:rowOff>
    </xdr:from>
    <xdr:to>
      <xdr:col>81</xdr:col>
      <xdr:colOff>108585</xdr:colOff>
      <xdr:row>77</xdr:row>
      <xdr:rowOff>130175</xdr:rowOff>
    </xdr:to>
    <xdr:sp macro="" textlink="">
      <xdr:nvSpPr>
        <xdr:cNvPr id="7393"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l"/>
          <a:r>
            <a:rPr sz="1600" b="1" i="0" u="none" strike="noStrike" baseline="0">
              <a:solidFill>
                <a:srgbClr val="FF0000"/>
              </a:solidFill>
              <a:latin typeface="ＭＳ Ｐゴシック"/>
              <a:ea typeface="ＭＳ Ｐゴシック"/>
            </a:rPr>
            <a:t>[97.5]　</a:t>
          </a:r>
        </a:p>
      </xdr:txBody>
    </xdr:sp>
    <xdr:clientData/>
  </xdr:twoCellAnchor>
  <xdr:twoCellAnchor>
    <xdr:from>
      <xdr:col>85</xdr:col>
      <xdr:colOff>158750</xdr:colOff>
      <xdr:row>75</xdr:row>
      <xdr:rowOff>31750</xdr:rowOff>
    </xdr:from>
    <xdr:to>
      <xdr:col>93</xdr:col>
      <xdr:colOff>6350</xdr:colOff>
      <xdr:row>76</xdr:row>
      <xdr:rowOff>114300</xdr:rowOff>
    </xdr:to>
    <xdr:sp macro="" textlink="">
      <xdr:nvSpPr>
        <xdr:cNvPr id="7394"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7395"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56/128</a:t>
          </a: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7396"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7397"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99.1</a:t>
          </a: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7398"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7399"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96.4</a:t>
          </a: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7400"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7401"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7402"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7403"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管理職手当の20％カット、職員給与のカット（3～5％カット）などを実施している中、前年同数で推移し、国よりも低い水準となった。</a:t>
          </a:r>
        </a:p>
        <a:p>
          <a:pPr algn="l"/>
          <a:r>
            <a:rPr sz="1300" b="0" i="0" u="none" strike="noStrike" baseline="0">
              <a:solidFill>
                <a:schemeClr val="dk1"/>
              </a:solidFill>
              <a:latin typeface="ＭＳ Ｐゴシック"/>
              <a:ea typeface="ＭＳ Ｐゴシック"/>
            </a:rPr>
            <a:t>　今後も、職員定数の削減と合わせて、更なる人件費の削減を図る。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7404"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91</xdr:row>
      <xdr:rowOff>67310</xdr:rowOff>
    </xdr:from>
    <xdr:to>
      <xdr:col>61</xdr:col>
      <xdr:colOff>44450</xdr:colOff>
      <xdr:row>92</xdr:row>
      <xdr:rowOff>154940</xdr:rowOff>
    </xdr:to>
    <xdr:sp macro="" textlink="">
      <xdr:nvSpPr>
        <xdr:cNvPr id="7405"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110.0</a:t>
          </a:r>
        </a:p>
      </xdr:txBody>
    </xdr:sp>
    <xdr:clientData/>
  </xdr:twoCellAnchor>
  <xdr:twoCellAnchor>
    <xdr:from>
      <xdr:col>61</xdr:col>
      <xdr:colOff>44450</xdr:colOff>
      <xdr:row>89</xdr:row>
      <xdr:rowOff>150495</xdr:rowOff>
    </xdr:from>
    <xdr:to>
      <xdr:col>85</xdr:col>
      <xdr:colOff>95250</xdr:colOff>
      <xdr:row>89</xdr:row>
      <xdr:rowOff>150495</xdr:rowOff>
    </xdr:to>
    <xdr:cxnSp macro="">
      <xdr:nvCxnSpPr>
        <xdr:cNvPr id="7406"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89</xdr:row>
      <xdr:rowOff>8255</xdr:rowOff>
    </xdr:from>
    <xdr:to>
      <xdr:col>61</xdr:col>
      <xdr:colOff>44450</xdr:colOff>
      <xdr:row>90</xdr:row>
      <xdr:rowOff>95250</xdr:rowOff>
    </xdr:to>
    <xdr:sp macro="" textlink="">
      <xdr:nvSpPr>
        <xdr:cNvPr id="7407" name="テキスト ボックス 239"/>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105.0</a:t>
          </a:r>
        </a:p>
      </xdr:txBody>
    </xdr:sp>
    <xdr:clientData/>
  </xdr:twoCellAnchor>
  <xdr:twoCellAnchor>
    <xdr:from>
      <xdr:col>61</xdr:col>
      <xdr:colOff>44450</xdr:colOff>
      <xdr:row>87</xdr:row>
      <xdr:rowOff>90805</xdr:rowOff>
    </xdr:from>
    <xdr:to>
      <xdr:col>85</xdr:col>
      <xdr:colOff>95250</xdr:colOff>
      <xdr:row>87</xdr:row>
      <xdr:rowOff>90805</xdr:rowOff>
    </xdr:to>
    <xdr:cxnSp macro="">
      <xdr:nvCxnSpPr>
        <xdr:cNvPr id="7408"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86</xdr:row>
      <xdr:rowOff>120650</xdr:rowOff>
    </xdr:from>
    <xdr:to>
      <xdr:col>61</xdr:col>
      <xdr:colOff>44450</xdr:colOff>
      <xdr:row>88</xdr:row>
      <xdr:rowOff>36195</xdr:rowOff>
    </xdr:to>
    <xdr:sp macro="" textlink="">
      <xdr:nvSpPr>
        <xdr:cNvPr id="7409" name="テキスト ボックス 241"/>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a:t>
          </a:r>
        </a:p>
      </xdr:txBody>
    </xdr:sp>
    <xdr:clientData/>
  </xdr:twoCellAnchor>
  <xdr:twoCellAnchor>
    <xdr:from>
      <xdr:col>61</xdr:col>
      <xdr:colOff>44450</xdr:colOff>
      <xdr:row>85</xdr:row>
      <xdr:rowOff>31750</xdr:rowOff>
    </xdr:from>
    <xdr:to>
      <xdr:col>85</xdr:col>
      <xdr:colOff>95250</xdr:colOff>
      <xdr:row>85</xdr:row>
      <xdr:rowOff>31750</xdr:rowOff>
    </xdr:to>
    <xdr:cxnSp macro="">
      <xdr:nvCxnSpPr>
        <xdr:cNvPr id="7410"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84</xdr:row>
      <xdr:rowOff>60960</xdr:rowOff>
    </xdr:from>
    <xdr:to>
      <xdr:col>61</xdr:col>
      <xdr:colOff>44450</xdr:colOff>
      <xdr:row>85</xdr:row>
      <xdr:rowOff>148590</xdr:rowOff>
    </xdr:to>
    <xdr:sp macro="" textlink="">
      <xdr:nvSpPr>
        <xdr:cNvPr id="7411"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95.0</a:t>
          </a:r>
        </a:p>
      </xdr:txBody>
    </xdr:sp>
    <xdr:clientData/>
  </xdr:twoCellAnchor>
  <xdr:twoCellAnchor>
    <xdr:from>
      <xdr:col>61</xdr:col>
      <xdr:colOff>44450</xdr:colOff>
      <xdr:row>82</xdr:row>
      <xdr:rowOff>144145</xdr:rowOff>
    </xdr:from>
    <xdr:to>
      <xdr:col>85</xdr:col>
      <xdr:colOff>95250</xdr:colOff>
      <xdr:row>82</xdr:row>
      <xdr:rowOff>144145</xdr:rowOff>
    </xdr:to>
    <xdr:cxnSp macro="">
      <xdr:nvCxnSpPr>
        <xdr:cNvPr id="7412"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82</xdr:row>
      <xdr:rowOff>1905</xdr:rowOff>
    </xdr:from>
    <xdr:to>
      <xdr:col>61</xdr:col>
      <xdr:colOff>44450</xdr:colOff>
      <xdr:row>83</xdr:row>
      <xdr:rowOff>89535</xdr:rowOff>
    </xdr:to>
    <xdr:sp macro="" textlink="">
      <xdr:nvSpPr>
        <xdr:cNvPr id="7413"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a:t>
          </a:r>
        </a:p>
      </xdr:txBody>
    </xdr:sp>
    <xdr:clientData/>
  </xdr:twoCellAnchor>
  <xdr:twoCellAnchor>
    <xdr:from>
      <xdr:col>61</xdr:col>
      <xdr:colOff>44450</xdr:colOff>
      <xdr:row>80</xdr:row>
      <xdr:rowOff>84455</xdr:rowOff>
    </xdr:from>
    <xdr:to>
      <xdr:col>85</xdr:col>
      <xdr:colOff>95250</xdr:colOff>
      <xdr:row>80</xdr:row>
      <xdr:rowOff>84455</xdr:rowOff>
    </xdr:to>
    <xdr:cxnSp macro="">
      <xdr:nvCxnSpPr>
        <xdr:cNvPr id="7414"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79</xdr:row>
      <xdr:rowOff>113665</xdr:rowOff>
    </xdr:from>
    <xdr:to>
      <xdr:col>61</xdr:col>
      <xdr:colOff>44450</xdr:colOff>
      <xdr:row>81</xdr:row>
      <xdr:rowOff>29210</xdr:rowOff>
    </xdr:to>
    <xdr:sp macro="" textlink="">
      <xdr:nvSpPr>
        <xdr:cNvPr id="7415"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85.0</a:t>
          </a:r>
        </a:p>
      </xdr:txBody>
    </xdr:sp>
    <xdr:clientData/>
  </xdr:twoCellAnchor>
  <xdr:twoCellAnchor>
    <xdr:from>
      <xdr:col>61</xdr:col>
      <xdr:colOff>44450</xdr:colOff>
      <xdr:row>78</xdr:row>
      <xdr:rowOff>25400</xdr:rowOff>
    </xdr:from>
    <xdr:to>
      <xdr:col>85</xdr:col>
      <xdr:colOff>95250</xdr:colOff>
      <xdr:row>78</xdr:row>
      <xdr:rowOff>25400</xdr:rowOff>
    </xdr:to>
    <xdr:cxnSp macro="">
      <xdr:nvCxnSpPr>
        <xdr:cNvPr id="7416"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77</xdr:row>
      <xdr:rowOff>54610</xdr:rowOff>
    </xdr:from>
    <xdr:to>
      <xdr:col>61</xdr:col>
      <xdr:colOff>44450</xdr:colOff>
      <xdr:row>78</xdr:row>
      <xdr:rowOff>141605</xdr:rowOff>
    </xdr:to>
    <xdr:sp macro="" textlink="">
      <xdr:nvSpPr>
        <xdr:cNvPr id="7417"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a:t>
          </a: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741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81</xdr:col>
      <xdr:colOff>44450</xdr:colOff>
      <xdr:row>81</xdr:row>
      <xdr:rowOff>98425</xdr:rowOff>
    </xdr:from>
    <xdr:to>
      <xdr:col>81</xdr:col>
      <xdr:colOff>44450</xdr:colOff>
      <xdr:row>88</xdr:row>
      <xdr:rowOff>153035</xdr:rowOff>
    </xdr:to>
    <xdr:cxnSp macro="">
      <xdr:nvCxnSpPr>
        <xdr:cNvPr id="7419" name="直線コネクタ 251"/>
        <xdr:cNvCxnSpPr/>
      </xdr:nvCxnSpPr>
      <xdr:spPr>
        <a:xfrm flipV="1">
          <a:off x="17018000" y="13985875"/>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88</xdr:row>
      <xdr:rowOff>125095</xdr:rowOff>
    </xdr:from>
    <xdr:to>
      <xdr:col>85</xdr:col>
      <xdr:colOff>57150</xdr:colOff>
      <xdr:row>90</xdr:row>
      <xdr:rowOff>40640</xdr:rowOff>
    </xdr:to>
    <xdr:sp macro="" textlink="">
      <xdr:nvSpPr>
        <xdr:cNvPr id="7420" name="給与水準   （国との比較）最小値テキスト"/>
        <xdr:cNvSpPr txBox="1"/>
      </xdr:nvSpPr>
      <xdr:spPr>
        <a:xfrm>
          <a:off x="17106900" y="152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102.9</a:t>
          </a:r>
        </a:p>
      </xdr:txBody>
    </xdr:sp>
    <xdr:clientData/>
  </xdr:twoCellAnchor>
  <xdr:twoCellAnchor>
    <xdr:from>
      <xdr:col>80</xdr:col>
      <xdr:colOff>165100</xdr:colOff>
      <xdr:row>88</xdr:row>
      <xdr:rowOff>153035</xdr:rowOff>
    </xdr:from>
    <xdr:to>
      <xdr:col>81</xdr:col>
      <xdr:colOff>133350</xdr:colOff>
      <xdr:row>88</xdr:row>
      <xdr:rowOff>153035</xdr:rowOff>
    </xdr:to>
    <xdr:cxnSp macro="">
      <xdr:nvCxnSpPr>
        <xdr:cNvPr id="7421" name="直線コネクタ 253"/>
        <xdr:cNvCxnSpPr/>
      </xdr:nvCxnSpPr>
      <xdr:spPr>
        <a:xfrm>
          <a:off x="16929100" y="1524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80</xdr:row>
      <xdr:rowOff>13335</xdr:rowOff>
    </xdr:from>
    <xdr:to>
      <xdr:col>85</xdr:col>
      <xdr:colOff>57150</xdr:colOff>
      <xdr:row>81</xdr:row>
      <xdr:rowOff>100965</xdr:rowOff>
    </xdr:to>
    <xdr:sp macro="" textlink="">
      <xdr:nvSpPr>
        <xdr:cNvPr id="7422" name="給与水準   （国との比較）最大値テキスト"/>
        <xdr:cNvSpPr txBox="1"/>
      </xdr:nvSpPr>
      <xdr:spPr>
        <a:xfrm>
          <a:off x="17106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87.3</a:t>
          </a:r>
        </a:p>
      </xdr:txBody>
    </xdr:sp>
    <xdr:clientData/>
  </xdr:twoCellAnchor>
  <xdr:twoCellAnchor>
    <xdr:from>
      <xdr:col>80</xdr:col>
      <xdr:colOff>165100</xdr:colOff>
      <xdr:row>81</xdr:row>
      <xdr:rowOff>98425</xdr:rowOff>
    </xdr:from>
    <xdr:to>
      <xdr:col>81</xdr:col>
      <xdr:colOff>133350</xdr:colOff>
      <xdr:row>81</xdr:row>
      <xdr:rowOff>98425</xdr:rowOff>
    </xdr:to>
    <xdr:cxnSp macro="">
      <xdr:nvCxnSpPr>
        <xdr:cNvPr id="7423" name="直線コネクタ 255"/>
        <xdr:cNvCxnSpPr/>
      </xdr:nvCxnSpPr>
      <xdr:spPr>
        <a:xfrm>
          <a:off x="16929100" y="1398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61595</xdr:rowOff>
    </xdr:from>
    <xdr:to>
      <xdr:col>81</xdr:col>
      <xdr:colOff>44450</xdr:colOff>
      <xdr:row>86</xdr:row>
      <xdr:rowOff>61595</xdr:rowOff>
    </xdr:to>
    <xdr:cxnSp macro="">
      <xdr:nvCxnSpPr>
        <xdr:cNvPr id="7424" name="直線コネクタ 256"/>
        <xdr:cNvCxnSpPr/>
      </xdr:nvCxnSpPr>
      <xdr:spPr>
        <a:xfrm>
          <a:off x="16179800" y="148062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86</xdr:row>
      <xdr:rowOff>6985</xdr:rowOff>
    </xdr:from>
    <xdr:to>
      <xdr:col>85</xdr:col>
      <xdr:colOff>57150</xdr:colOff>
      <xdr:row>87</xdr:row>
      <xdr:rowOff>93980</xdr:rowOff>
    </xdr:to>
    <xdr:sp macro="" textlink="">
      <xdr:nvSpPr>
        <xdr:cNvPr id="7425" name="給与水準   （国との比較）平均値テキスト"/>
        <xdr:cNvSpPr txBox="1"/>
      </xdr:nvSpPr>
      <xdr:spPr>
        <a:xfrm>
          <a:off x="17106900" y="147516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97.8</a:t>
          </a:r>
        </a:p>
      </xdr:txBody>
    </xdr:sp>
    <xdr:clientData/>
  </xdr:twoCellAnchor>
  <xdr:twoCellAnchor>
    <xdr:from>
      <xdr:col>80</xdr:col>
      <xdr:colOff>203200</xdr:colOff>
      <xdr:row>86</xdr:row>
      <xdr:rowOff>34925</xdr:rowOff>
    </xdr:from>
    <xdr:to>
      <xdr:col>81</xdr:col>
      <xdr:colOff>95250</xdr:colOff>
      <xdr:row>86</xdr:row>
      <xdr:rowOff>136525</xdr:rowOff>
    </xdr:to>
    <xdr:sp macro="" textlink="">
      <xdr:nvSpPr>
        <xdr:cNvPr id="7426" name="フローチャート: 判断 258"/>
        <xdr:cNvSpPr/>
      </xdr:nvSpPr>
      <xdr:spPr>
        <a:xfrm>
          <a:off x="169672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72</xdr:col>
      <xdr:colOff>203200</xdr:colOff>
      <xdr:row>86</xdr:row>
      <xdr:rowOff>61595</xdr:rowOff>
    </xdr:from>
    <xdr:to>
      <xdr:col>77</xdr:col>
      <xdr:colOff>44450</xdr:colOff>
      <xdr:row>86</xdr:row>
      <xdr:rowOff>149860</xdr:rowOff>
    </xdr:to>
    <xdr:cxnSp macro="">
      <xdr:nvCxnSpPr>
        <xdr:cNvPr id="7427" name="直線コネクタ 259"/>
        <xdr:cNvCxnSpPr/>
      </xdr:nvCxnSpPr>
      <xdr:spPr>
        <a:xfrm flipV="1">
          <a:off x="15290800" y="1480629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34925</xdr:rowOff>
    </xdr:from>
    <xdr:to>
      <xdr:col>77</xdr:col>
      <xdr:colOff>95250</xdr:colOff>
      <xdr:row>86</xdr:row>
      <xdr:rowOff>136525</xdr:rowOff>
    </xdr:to>
    <xdr:sp macro="" textlink="">
      <xdr:nvSpPr>
        <xdr:cNvPr id="7428" name="フローチャート: 判断 260"/>
        <xdr:cNvSpPr/>
      </xdr:nvSpPr>
      <xdr:spPr>
        <a:xfrm>
          <a:off x="16129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82550</xdr:colOff>
      <xdr:row>86</xdr:row>
      <xdr:rowOff>121285</xdr:rowOff>
    </xdr:from>
    <xdr:to>
      <xdr:col>78</xdr:col>
      <xdr:colOff>190500</xdr:colOff>
      <xdr:row>88</xdr:row>
      <xdr:rowOff>36830</xdr:rowOff>
    </xdr:to>
    <xdr:sp macro="" textlink="">
      <xdr:nvSpPr>
        <xdr:cNvPr id="7429" name="テキスト ボックス 261"/>
        <xdr:cNvSpPr txBox="1"/>
      </xdr:nvSpPr>
      <xdr:spPr>
        <a:xfrm>
          <a:off x="15798800" y="14865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97.8</a:t>
          </a:r>
        </a:p>
      </xdr:txBody>
    </xdr:sp>
    <xdr:clientData/>
  </xdr:twoCellAnchor>
  <xdr:twoCellAnchor>
    <xdr:from>
      <xdr:col>68</xdr:col>
      <xdr:colOff>152400</xdr:colOff>
      <xdr:row>84</xdr:row>
      <xdr:rowOff>18415</xdr:rowOff>
    </xdr:from>
    <xdr:to>
      <xdr:col>72</xdr:col>
      <xdr:colOff>203200</xdr:colOff>
      <xdr:row>86</xdr:row>
      <xdr:rowOff>149860</xdr:rowOff>
    </xdr:to>
    <xdr:cxnSp macro="">
      <xdr:nvCxnSpPr>
        <xdr:cNvPr id="7430" name="直線コネクタ 262"/>
        <xdr:cNvCxnSpPr/>
      </xdr:nvCxnSpPr>
      <xdr:spPr>
        <a:xfrm>
          <a:off x="14401800" y="14420215"/>
          <a:ext cx="889000" cy="474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34925</xdr:rowOff>
    </xdr:from>
    <xdr:to>
      <xdr:col>73</xdr:col>
      <xdr:colOff>44450</xdr:colOff>
      <xdr:row>86</xdr:row>
      <xdr:rowOff>136525</xdr:rowOff>
    </xdr:to>
    <xdr:sp macro="" textlink="">
      <xdr:nvSpPr>
        <xdr:cNvPr id="7431" name="フローチャート: 判断 263"/>
        <xdr:cNvSpPr/>
      </xdr:nvSpPr>
      <xdr:spPr>
        <a:xfrm>
          <a:off x="15240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31750</xdr:colOff>
      <xdr:row>84</xdr:row>
      <xdr:rowOff>146685</xdr:rowOff>
    </xdr:from>
    <xdr:to>
      <xdr:col>74</xdr:col>
      <xdr:colOff>165100</xdr:colOff>
      <xdr:row>86</xdr:row>
      <xdr:rowOff>62230</xdr:rowOff>
    </xdr:to>
    <xdr:sp macro="" textlink="">
      <xdr:nvSpPr>
        <xdr:cNvPr id="7432" name="テキスト ボックス 264"/>
        <xdr:cNvSpPr txBox="1"/>
      </xdr:nvSpPr>
      <xdr:spPr>
        <a:xfrm>
          <a:off x="14909800" y="14548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97.8</a:t>
          </a:r>
        </a:p>
      </xdr:txBody>
    </xdr:sp>
    <xdr:clientData/>
  </xdr:twoCellAnchor>
  <xdr:twoCellAnchor>
    <xdr:from>
      <xdr:col>64</xdr:col>
      <xdr:colOff>101600</xdr:colOff>
      <xdr:row>84</xdr:row>
      <xdr:rowOff>18415</xdr:rowOff>
    </xdr:from>
    <xdr:to>
      <xdr:col>68</xdr:col>
      <xdr:colOff>152400</xdr:colOff>
      <xdr:row>84</xdr:row>
      <xdr:rowOff>34290</xdr:rowOff>
    </xdr:to>
    <xdr:cxnSp macro="">
      <xdr:nvCxnSpPr>
        <xdr:cNvPr id="7433" name="直線コネクタ 265"/>
        <xdr:cNvCxnSpPr/>
      </xdr:nvCxnSpPr>
      <xdr:spPr>
        <a:xfrm flipV="1">
          <a:off x="13512800" y="144202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141605</xdr:rowOff>
    </xdr:from>
    <xdr:to>
      <xdr:col>68</xdr:col>
      <xdr:colOff>203200</xdr:colOff>
      <xdr:row>86</xdr:row>
      <xdr:rowOff>71755</xdr:rowOff>
    </xdr:to>
    <xdr:sp macro="" textlink="">
      <xdr:nvSpPr>
        <xdr:cNvPr id="7434" name="フローチャート: 判断 266"/>
        <xdr:cNvSpPr/>
      </xdr:nvSpPr>
      <xdr:spPr>
        <a:xfrm>
          <a:off x="14351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190500</xdr:colOff>
      <xdr:row>86</xdr:row>
      <xdr:rowOff>56515</xdr:rowOff>
    </xdr:from>
    <xdr:to>
      <xdr:col>70</xdr:col>
      <xdr:colOff>114300</xdr:colOff>
      <xdr:row>87</xdr:row>
      <xdr:rowOff>143510</xdr:rowOff>
    </xdr:to>
    <xdr:sp macro="" textlink="">
      <xdr:nvSpPr>
        <xdr:cNvPr id="7435" name="テキスト ボックス 267"/>
        <xdr:cNvSpPr txBox="1"/>
      </xdr:nvSpPr>
      <xdr:spPr>
        <a:xfrm>
          <a:off x="14020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97.0</a:t>
          </a:r>
        </a:p>
      </xdr:txBody>
    </xdr:sp>
    <xdr:clientData/>
  </xdr:twoCellAnchor>
  <xdr:twoCellAnchor>
    <xdr:from>
      <xdr:col>64</xdr:col>
      <xdr:colOff>50800</xdr:colOff>
      <xdr:row>85</xdr:row>
      <xdr:rowOff>125730</xdr:rowOff>
    </xdr:from>
    <xdr:to>
      <xdr:col>64</xdr:col>
      <xdr:colOff>152400</xdr:colOff>
      <xdr:row>86</xdr:row>
      <xdr:rowOff>55880</xdr:rowOff>
    </xdr:to>
    <xdr:sp macro="" textlink="">
      <xdr:nvSpPr>
        <xdr:cNvPr id="7436"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62</xdr:col>
      <xdr:colOff>139700</xdr:colOff>
      <xdr:row>86</xdr:row>
      <xdr:rowOff>40640</xdr:rowOff>
    </xdr:from>
    <xdr:to>
      <xdr:col>66</xdr:col>
      <xdr:colOff>63500</xdr:colOff>
      <xdr:row>87</xdr:row>
      <xdr:rowOff>127635</xdr:rowOff>
    </xdr:to>
    <xdr:sp macro="" textlink="">
      <xdr:nvSpPr>
        <xdr:cNvPr id="7437" name="テキスト ボックス 269"/>
        <xdr:cNvSpPr txBox="1"/>
      </xdr:nvSpPr>
      <xdr:spPr>
        <a:xfrm>
          <a:off x="13131800" y="14785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96.8</a:t>
          </a:r>
        </a:p>
      </xdr:txBody>
    </xdr:sp>
    <xdr:clientData/>
  </xdr:twoCellAnchor>
  <xdr:twoCellAnchor editAs="oneCell">
    <xdr:from>
      <xdr:col>80</xdr:col>
      <xdr:colOff>38100</xdr:colOff>
      <xdr:row>92</xdr:row>
      <xdr:rowOff>35560</xdr:rowOff>
    </xdr:from>
    <xdr:to>
      <xdr:col>83</xdr:col>
      <xdr:colOff>171450</xdr:colOff>
      <xdr:row>93</xdr:row>
      <xdr:rowOff>123190</xdr:rowOff>
    </xdr:to>
    <xdr:sp macro="" textlink="">
      <xdr:nvSpPr>
        <xdr:cNvPr id="7438"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76</xdr:col>
      <xdr:colOff>38100</xdr:colOff>
      <xdr:row>92</xdr:row>
      <xdr:rowOff>35560</xdr:rowOff>
    </xdr:from>
    <xdr:to>
      <xdr:col>79</xdr:col>
      <xdr:colOff>171450</xdr:colOff>
      <xdr:row>93</xdr:row>
      <xdr:rowOff>123190</xdr:rowOff>
    </xdr:to>
    <xdr:sp macro="" textlink="">
      <xdr:nvSpPr>
        <xdr:cNvPr id="7439"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71</xdr:col>
      <xdr:colOff>196850</xdr:colOff>
      <xdr:row>92</xdr:row>
      <xdr:rowOff>35560</xdr:rowOff>
    </xdr:from>
    <xdr:to>
      <xdr:col>75</xdr:col>
      <xdr:colOff>120650</xdr:colOff>
      <xdr:row>93</xdr:row>
      <xdr:rowOff>123190</xdr:rowOff>
    </xdr:to>
    <xdr:sp macro="" textlink="">
      <xdr:nvSpPr>
        <xdr:cNvPr id="7440"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67</xdr:col>
      <xdr:colOff>146050</xdr:colOff>
      <xdr:row>92</xdr:row>
      <xdr:rowOff>35560</xdr:rowOff>
    </xdr:from>
    <xdr:to>
      <xdr:col>71</xdr:col>
      <xdr:colOff>69850</xdr:colOff>
      <xdr:row>93</xdr:row>
      <xdr:rowOff>123190</xdr:rowOff>
    </xdr:to>
    <xdr:sp macro="" textlink="">
      <xdr:nvSpPr>
        <xdr:cNvPr id="7441"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63</xdr:col>
      <xdr:colOff>95250</xdr:colOff>
      <xdr:row>92</xdr:row>
      <xdr:rowOff>35560</xdr:rowOff>
    </xdr:from>
    <xdr:to>
      <xdr:col>67</xdr:col>
      <xdr:colOff>19050</xdr:colOff>
      <xdr:row>93</xdr:row>
      <xdr:rowOff>123190</xdr:rowOff>
    </xdr:to>
    <xdr:sp macro="" textlink="">
      <xdr:nvSpPr>
        <xdr:cNvPr id="7442"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80</xdr:col>
      <xdr:colOff>203200</xdr:colOff>
      <xdr:row>86</xdr:row>
      <xdr:rowOff>10795</xdr:rowOff>
    </xdr:from>
    <xdr:to>
      <xdr:col>81</xdr:col>
      <xdr:colOff>95250</xdr:colOff>
      <xdr:row>86</xdr:row>
      <xdr:rowOff>112395</xdr:rowOff>
    </xdr:to>
    <xdr:sp macro="" textlink="">
      <xdr:nvSpPr>
        <xdr:cNvPr id="7443" name="楕円 275"/>
        <xdr:cNvSpPr/>
      </xdr:nvSpPr>
      <xdr:spPr>
        <a:xfrm>
          <a:off x="169672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81</xdr:col>
      <xdr:colOff>133350</xdr:colOff>
      <xdr:row>85</xdr:row>
      <xdr:rowOff>27305</xdr:rowOff>
    </xdr:from>
    <xdr:to>
      <xdr:col>85</xdr:col>
      <xdr:colOff>57150</xdr:colOff>
      <xdr:row>86</xdr:row>
      <xdr:rowOff>114935</xdr:rowOff>
    </xdr:to>
    <xdr:sp macro="" textlink="">
      <xdr:nvSpPr>
        <xdr:cNvPr id="7444" name="給与水準   （国との比較）該当値テキスト"/>
        <xdr:cNvSpPr txBox="1"/>
      </xdr:nvSpPr>
      <xdr:spPr>
        <a:xfrm>
          <a:off x="17106900" y="1460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97.5</a:t>
          </a:r>
        </a:p>
      </xdr:txBody>
    </xdr:sp>
    <xdr:clientData/>
  </xdr:twoCellAnchor>
  <xdr:twoCellAnchor>
    <xdr:from>
      <xdr:col>76</xdr:col>
      <xdr:colOff>203200</xdr:colOff>
      <xdr:row>86</xdr:row>
      <xdr:rowOff>10795</xdr:rowOff>
    </xdr:from>
    <xdr:to>
      <xdr:col>77</xdr:col>
      <xdr:colOff>95250</xdr:colOff>
      <xdr:row>86</xdr:row>
      <xdr:rowOff>112395</xdr:rowOff>
    </xdr:to>
    <xdr:sp macro="" textlink="">
      <xdr:nvSpPr>
        <xdr:cNvPr id="7445" name="楕円 277"/>
        <xdr:cNvSpPr/>
      </xdr:nvSpPr>
      <xdr:spPr>
        <a:xfrm>
          <a:off x="16129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82550</xdr:colOff>
      <xdr:row>84</xdr:row>
      <xdr:rowOff>122555</xdr:rowOff>
    </xdr:from>
    <xdr:to>
      <xdr:col>78</xdr:col>
      <xdr:colOff>190500</xdr:colOff>
      <xdr:row>86</xdr:row>
      <xdr:rowOff>38100</xdr:rowOff>
    </xdr:to>
    <xdr:sp macro="" textlink="">
      <xdr:nvSpPr>
        <xdr:cNvPr id="7446" name="テキスト ボックス 278"/>
        <xdr:cNvSpPr txBox="1"/>
      </xdr:nvSpPr>
      <xdr:spPr>
        <a:xfrm>
          <a:off x="15798800" y="14524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97.5</a:t>
          </a:r>
        </a:p>
      </xdr:txBody>
    </xdr:sp>
    <xdr:clientData/>
  </xdr:twoCellAnchor>
  <xdr:twoCellAnchor>
    <xdr:from>
      <xdr:col>72</xdr:col>
      <xdr:colOff>152400</xdr:colOff>
      <xdr:row>86</xdr:row>
      <xdr:rowOff>99060</xdr:rowOff>
    </xdr:from>
    <xdr:to>
      <xdr:col>73</xdr:col>
      <xdr:colOff>44450</xdr:colOff>
      <xdr:row>87</xdr:row>
      <xdr:rowOff>29210</xdr:rowOff>
    </xdr:to>
    <xdr:sp macro="" textlink="">
      <xdr:nvSpPr>
        <xdr:cNvPr id="7447" name="楕円 279"/>
        <xdr:cNvSpPr/>
      </xdr:nvSpPr>
      <xdr:spPr>
        <a:xfrm>
          <a:off x="15240000" y="148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31750</xdr:colOff>
      <xdr:row>87</xdr:row>
      <xdr:rowOff>13970</xdr:rowOff>
    </xdr:from>
    <xdr:to>
      <xdr:col>74</xdr:col>
      <xdr:colOff>165100</xdr:colOff>
      <xdr:row>88</xdr:row>
      <xdr:rowOff>101600</xdr:rowOff>
    </xdr:to>
    <xdr:sp macro="" textlink="">
      <xdr:nvSpPr>
        <xdr:cNvPr id="7448" name="テキスト ボックス 280"/>
        <xdr:cNvSpPr txBox="1"/>
      </xdr:nvSpPr>
      <xdr:spPr>
        <a:xfrm>
          <a:off x="14909800" y="1493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98.6</a:t>
          </a:r>
        </a:p>
      </xdr:txBody>
    </xdr:sp>
    <xdr:clientData/>
  </xdr:twoCellAnchor>
  <xdr:twoCellAnchor>
    <xdr:from>
      <xdr:col>68</xdr:col>
      <xdr:colOff>101600</xdr:colOff>
      <xdr:row>83</xdr:row>
      <xdr:rowOff>139065</xdr:rowOff>
    </xdr:from>
    <xdr:to>
      <xdr:col>68</xdr:col>
      <xdr:colOff>203200</xdr:colOff>
      <xdr:row>84</xdr:row>
      <xdr:rowOff>69215</xdr:rowOff>
    </xdr:to>
    <xdr:sp macro="" textlink="">
      <xdr:nvSpPr>
        <xdr:cNvPr id="7449" name="楕円 281"/>
        <xdr:cNvSpPr/>
      </xdr:nvSpPr>
      <xdr:spPr>
        <a:xfrm>
          <a:off x="14351000" y="143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190500</xdr:colOff>
      <xdr:row>82</xdr:row>
      <xdr:rowOff>79375</xdr:rowOff>
    </xdr:from>
    <xdr:to>
      <xdr:col>70</xdr:col>
      <xdr:colOff>114300</xdr:colOff>
      <xdr:row>83</xdr:row>
      <xdr:rowOff>166370</xdr:rowOff>
    </xdr:to>
    <xdr:sp macro="" textlink="">
      <xdr:nvSpPr>
        <xdr:cNvPr id="7450" name="テキスト ボックス 282"/>
        <xdr:cNvSpPr txBox="1"/>
      </xdr:nvSpPr>
      <xdr:spPr>
        <a:xfrm>
          <a:off x="14020800" y="14138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92.7</a:t>
          </a:r>
        </a:p>
      </xdr:txBody>
    </xdr:sp>
    <xdr:clientData/>
  </xdr:twoCellAnchor>
  <xdr:twoCellAnchor>
    <xdr:from>
      <xdr:col>64</xdr:col>
      <xdr:colOff>50800</xdr:colOff>
      <xdr:row>83</xdr:row>
      <xdr:rowOff>154940</xdr:rowOff>
    </xdr:from>
    <xdr:to>
      <xdr:col>64</xdr:col>
      <xdr:colOff>152400</xdr:colOff>
      <xdr:row>84</xdr:row>
      <xdr:rowOff>85090</xdr:rowOff>
    </xdr:to>
    <xdr:sp macro="" textlink="">
      <xdr:nvSpPr>
        <xdr:cNvPr id="7451" name="楕円 283"/>
        <xdr:cNvSpPr/>
      </xdr:nvSpPr>
      <xdr:spPr>
        <a:xfrm>
          <a:off x="13462000" y="14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62</xdr:col>
      <xdr:colOff>139700</xdr:colOff>
      <xdr:row>82</xdr:row>
      <xdr:rowOff>95250</xdr:rowOff>
    </xdr:from>
    <xdr:to>
      <xdr:col>66</xdr:col>
      <xdr:colOff>63500</xdr:colOff>
      <xdr:row>84</xdr:row>
      <xdr:rowOff>11430</xdr:rowOff>
    </xdr:to>
    <xdr:sp macro="" textlink="">
      <xdr:nvSpPr>
        <xdr:cNvPr id="7452" name="テキスト ボックス 284"/>
        <xdr:cNvSpPr txBox="1"/>
      </xdr:nvSpPr>
      <xdr:spPr>
        <a:xfrm>
          <a:off x="13131800" y="1415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92.9</a:t>
          </a:r>
        </a:p>
      </xdr:txBody>
    </xdr:sp>
    <xdr:clientData/>
  </xdr:twoCellAnchor>
  <xdr:twoCellAnchor>
    <xdr:from>
      <xdr:col>61</xdr:col>
      <xdr:colOff>44450</xdr:colOff>
      <xdr:row>51</xdr:row>
      <xdr:rowOff>82550</xdr:rowOff>
    </xdr:from>
    <xdr:to>
      <xdr:col>85</xdr:col>
      <xdr:colOff>95250</xdr:colOff>
      <xdr:row>53</xdr:row>
      <xdr:rowOff>57150</xdr:rowOff>
    </xdr:to>
    <xdr:sp macro="" textlink="">
      <xdr:nvSpPr>
        <xdr:cNvPr id="7453"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64</xdr:col>
      <xdr:colOff>41275</xdr:colOff>
      <xdr:row>53</xdr:row>
      <xdr:rowOff>101600</xdr:rowOff>
    </xdr:from>
    <xdr:to>
      <xdr:col>73</xdr:col>
      <xdr:colOff>205740</xdr:colOff>
      <xdr:row>55</xdr:row>
      <xdr:rowOff>67310</xdr:rowOff>
    </xdr:to>
    <xdr:sp macro="" textlink="">
      <xdr:nvSpPr>
        <xdr:cNvPr id="7454" name="テキスト ボックス 286"/>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人口千人当たり職員数</a:t>
          </a:r>
        </a:p>
      </xdr:txBody>
    </xdr:sp>
    <xdr:clientData/>
  </xdr:twoCellAnchor>
  <xdr:twoCellAnchor editAs="oneCell">
    <xdr:from>
      <xdr:col>74</xdr:col>
      <xdr:colOff>123825</xdr:colOff>
      <xdr:row>53</xdr:row>
      <xdr:rowOff>76200</xdr:rowOff>
    </xdr:from>
    <xdr:to>
      <xdr:col>82</xdr:col>
      <xdr:colOff>98425</xdr:colOff>
      <xdr:row>55</xdr:row>
      <xdr:rowOff>91440</xdr:rowOff>
    </xdr:to>
    <xdr:sp macro="" textlink="">
      <xdr:nvSpPr>
        <xdr:cNvPr id="7455" name="テキスト ボックス 287"/>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l"/>
          <a:r>
            <a:rPr sz="1600" b="1" i="0" u="none" strike="noStrike" baseline="0">
              <a:solidFill>
                <a:srgbClr val="FF0000"/>
              </a:solidFill>
              <a:latin typeface="ＭＳ Ｐゴシック"/>
              <a:ea typeface="ＭＳ Ｐゴシック"/>
            </a:rPr>
            <a:t>[11.08人]　</a:t>
          </a:r>
        </a:p>
      </xdr:txBody>
    </xdr:sp>
    <xdr:clientData/>
  </xdr:twoCellAnchor>
  <xdr:twoCellAnchor>
    <xdr:from>
      <xdr:col>85</xdr:col>
      <xdr:colOff>158750</xdr:colOff>
      <xdr:row>52</xdr:row>
      <xdr:rowOff>165100</xdr:rowOff>
    </xdr:from>
    <xdr:to>
      <xdr:col>93</xdr:col>
      <xdr:colOff>6350</xdr:colOff>
      <xdr:row>54</xdr:row>
      <xdr:rowOff>76200</xdr:rowOff>
    </xdr:to>
    <xdr:sp macro="" textlink="">
      <xdr:nvSpPr>
        <xdr:cNvPr id="7456"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7457"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77/128</a:t>
          </a: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7458"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7459"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7.91</a:t>
          </a: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7460"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7461"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10.04</a:t>
          </a: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7462"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7463"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7464"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7465"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小学校改築や防災拠点整備、庁舎機能一部移転など大型の生活基盤整備や、地方創生推進など行政需要が集中したことから、H28からの職員減は行っていないものの、母数となる人口の減少が影響したことで、前年よりも数値は上昇した。</a:t>
          </a:r>
        </a:p>
        <a:p>
          <a:pPr algn="l"/>
          <a:r>
            <a:rPr sz="1300" b="0" i="0" u="none" strike="noStrike" baseline="0">
              <a:solidFill>
                <a:schemeClr val="dk1"/>
              </a:solidFill>
              <a:latin typeface="ＭＳ Ｐゴシック"/>
              <a:ea typeface="ＭＳ Ｐゴシック"/>
            </a:rPr>
            <a:t>　職員数は類似団体平均と比べて多いことから、宮津市行政改革大綱2006（平成18～22年度）」及び「宮津市財政健全化計画2011（平成23～27年度）」の取組みを継承し、引き続き職員定数管理を実施する。</a:t>
          </a:r>
        </a:p>
      </xdr:txBody>
    </xdr:sp>
    <xdr:clientData/>
  </xdr:twoCellAnchor>
  <xdr:twoCellAnchor editAs="oneCell">
    <xdr:from>
      <xdr:col>61</xdr:col>
      <xdr:colOff>6350</xdr:colOff>
      <xdr:row>54</xdr:row>
      <xdr:rowOff>139700</xdr:rowOff>
    </xdr:from>
    <xdr:to>
      <xdr:col>62</xdr:col>
      <xdr:colOff>146685</xdr:colOff>
      <xdr:row>56</xdr:row>
      <xdr:rowOff>22225</xdr:rowOff>
    </xdr:to>
    <xdr:sp macro="" textlink="">
      <xdr:nvSpPr>
        <xdr:cNvPr id="7466"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(人)</a:t>
          </a:r>
        </a:p>
      </xdr:txBody>
    </xdr:sp>
    <xdr:clientData/>
  </xdr:twoCellAnchor>
  <xdr:twoCellAnchor>
    <xdr:from>
      <xdr:col>61</xdr:col>
      <xdr:colOff>44450</xdr:colOff>
      <xdr:row>70</xdr:row>
      <xdr:rowOff>0</xdr:rowOff>
    </xdr:from>
    <xdr:to>
      <xdr:col>85</xdr:col>
      <xdr:colOff>95250</xdr:colOff>
      <xdr:row>70</xdr:row>
      <xdr:rowOff>0</xdr:rowOff>
    </xdr:to>
    <xdr:cxnSp macro="">
      <xdr:nvCxnSpPr>
        <xdr:cNvPr id="7467"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69</xdr:row>
      <xdr:rowOff>29210</xdr:rowOff>
    </xdr:from>
    <xdr:to>
      <xdr:col>61</xdr:col>
      <xdr:colOff>44450</xdr:colOff>
      <xdr:row>70</xdr:row>
      <xdr:rowOff>116205</xdr:rowOff>
    </xdr:to>
    <xdr:sp macro="" textlink="">
      <xdr:nvSpPr>
        <xdr:cNvPr id="7468"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21.00</a:t>
          </a:r>
        </a:p>
      </xdr:txBody>
    </xdr:sp>
    <xdr:clientData/>
  </xdr:twoCellAnchor>
  <xdr:twoCellAnchor>
    <xdr:from>
      <xdr:col>61</xdr:col>
      <xdr:colOff>44450</xdr:colOff>
      <xdr:row>67</xdr:row>
      <xdr:rowOff>169545</xdr:rowOff>
    </xdr:from>
    <xdr:to>
      <xdr:col>85</xdr:col>
      <xdr:colOff>95250</xdr:colOff>
      <xdr:row>67</xdr:row>
      <xdr:rowOff>169545</xdr:rowOff>
    </xdr:to>
    <xdr:cxnSp macro="">
      <xdr:nvCxnSpPr>
        <xdr:cNvPr id="7469"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67</xdr:row>
      <xdr:rowOff>27305</xdr:rowOff>
    </xdr:from>
    <xdr:to>
      <xdr:col>61</xdr:col>
      <xdr:colOff>44450</xdr:colOff>
      <xdr:row>68</xdr:row>
      <xdr:rowOff>114935</xdr:rowOff>
    </xdr:to>
    <xdr:sp macro="" textlink="">
      <xdr:nvSpPr>
        <xdr:cNvPr id="7470"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18.00</a:t>
          </a:r>
        </a:p>
      </xdr:txBody>
    </xdr:sp>
    <xdr:clientData/>
  </xdr:twoCellAnchor>
  <xdr:twoCellAnchor>
    <xdr:from>
      <xdr:col>61</xdr:col>
      <xdr:colOff>44450</xdr:colOff>
      <xdr:row>65</xdr:row>
      <xdr:rowOff>167640</xdr:rowOff>
    </xdr:from>
    <xdr:to>
      <xdr:col>85</xdr:col>
      <xdr:colOff>95250</xdr:colOff>
      <xdr:row>65</xdr:row>
      <xdr:rowOff>167640</xdr:rowOff>
    </xdr:to>
    <xdr:cxnSp macro="">
      <xdr:nvCxnSpPr>
        <xdr:cNvPr id="7471"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65</xdr:row>
      <xdr:rowOff>25400</xdr:rowOff>
    </xdr:from>
    <xdr:to>
      <xdr:col>61</xdr:col>
      <xdr:colOff>44450</xdr:colOff>
      <xdr:row>66</xdr:row>
      <xdr:rowOff>113030</xdr:rowOff>
    </xdr:to>
    <xdr:sp macro="" textlink="">
      <xdr:nvSpPr>
        <xdr:cNvPr id="7472"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a:t>
          </a:r>
        </a:p>
      </xdr:txBody>
    </xdr:sp>
    <xdr:clientData/>
  </xdr:twoCellAnchor>
  <xdr:twoCellAnchor>
    <xdr:from>
      <xdr:col>61</xdr:col>
      <xdr:colOff>44450</xdr:colOff>
      <xdr:row>63</xdr:row>
      <xdr:rowOff>166370</xdr:rowOff>
    </xdr:from>
    <xdr:to>
      <xdr:col>85</xdr:col>
      <xdr:colOff>95250</xdr:colOff>
      <xdr:row>63</xdr:row>
      <xdr:rowOff>166370</xdr:rowOff>
    </xdr:to>
    <xdr:cxnSp macro="">
      <xdr:nvCxnSpPr>
        <xdr:cNvPr id="7473"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63</xdr:row>
      <xdr:rowOff>23495</xdr:rowOff>
    </xdr:from>
    <xdr:to>
      <xdr:col>61</xdr:col>
      <xdr:colOff>44450</xdr:colOff>
      <xdr:row>64</xdr:row>
      <xdr:rowOff>111125</xdr:rowOff>
    </xdr:to>
    <xdr:sp macro="" textlink="">
      <xdr:nvSpPr>
        <xdr:cNvPr id="7474"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a:t>
          </a:r>
        </a:p>
      </xdr:txBody>
    </xdr:sp>
    <xdr:clientData/>
  </xdr:twoCellAnchor>
  <xdr:twoCellAnchor>
    <xdr:from>
      <xdr:col>61</xdr:col>
      <xdr:colOff>44450</xdr:colOff>
      <xdr:row>61</xdr:row>
      <xdr:rowOff>164465</xdr:rowOff>
    </xdr:from>
    <xdr:to>
      <xdr:col>85</xdr:col>
      <xdr:colOff>95250</xdr:colOff>
      <xdr:row>61</xdr:row>
      <xdr:rowOff>164465</xdr:rowOff>
    </xdr:to>
    <xdr:cxnSp macro="">
      <xdr:nvCxnSpPr>
        <xdr:cNvPr id="7475"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61</xdr:row>
      <xdr:rowOff>22225</xdr:rowOff>
    </xdr:from>
    <xdr:to>
      <xdr:col>61</xdr:col>
      <xdr:colOff>44450</xdr:colOff>
      <xdr:row>62</xdr:row>
      <xdr:rowOff>109220</xdr:rowOff>
    </xdr:to>
    <xdr:sp macro="" textlink="">
      <xdr:nvSpPr>
        <xdr:cNvPr id="7476"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a:t>
          </a:r>
        </a:p>
      </xdr:txBody>
    </xdr:sp>
    <xdr:clientData/>
  </xdr:twoCellAnchor>
  <xdr:twoCellAnchor>
    <xdr:from>
      <xdr:col>61</xdr:col>
      <xdr:colOff>44450</xdr:colOff>
      <xdr:row>59</xdr:row>
      <xdr:rowOff>162560</xdr:rowOff>
    </xdr:from>
    <xdr:to>
      <xdr:col>85</xdr:col>
      <xdr:colOff>95250</xdr:colOff>
      <xdr:row>59</xdr:row>
      <xdr:rowOff>162560</xdr:rowOff>
    </xdr:to>
    <xdr:cxnSp macro="">
      <xdr:nvCxnSpPr>
        <xdr:cNvPr id="7477"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59</xdr:row>
      <xdr:rowOff>20320</xdr:rowOff>
    </xdr:from>
    <xdr:to>
      <xdr:col>61</xdr:col>
      <xdr:colOff>44450</xdr:colOff>
      <xdr:row>60</xdr:row>
      <xdr:rowOff>107315</xdr:rowOff>
    </xdr:to>
    <xdr:sp macro="" textlink="">
      <xdr:nvSpPr>
        <xdr:cNvPr id="7478"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a:t>
          </a:r>
        </a:p>
      </xdr:txBody>
    </xdr:sp>
    <xdr:clientData/>
  </xdr:twoCellAnchor>
  <xdr:twoCellAnchor>
    <xdr:from>
      <xdr:col>61</xdr:col>
      <xdr:colOff>44450</xdr:colOff>
      <xdr:row>57</xdr:row>
      <xdr:rowOff>160655</xdr:rowOff>
    </xdr:from>
    <xdr:to>
      <xdr:col>85</xdr:col>
      <xdr:colOff>95250</xdr:colOff>
      <xdr:row>57</xdr:row>
      <xdr:rowOff>160655</xdr:rowOff>
    </xdr:to>
    <xdr:cxnSp macro="">
      <xdr:nvCxnSpPr>
        <xdr:cNvPr id="7479"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57</xdr:row>
      <xdr:rowOff>18415</xdr:rowOff>
    </xdr:from>
    <xdr:to>
      <xdr:col>61</xdr:col>
      <xdr:colOff>44450</xdr:colOff>
      <xdr:row>58</xdr:row>
      <xdr:rowOff>105410</xdr:rowOff>
    </xdr:to>
    <xdr:sp macro="" textlink="">
      <xdr:nvSpPr>
        <xdr:cNvPr id="7480"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a:t>
          </a:r>
        </a:p>
      </xdr:txBody>
    </xdr:sp>
    <xdr:clientData/>
  </xdr:twoCellAnchor>
  <xdr:twoCellAnchor>
    <xdr:from>
      <xdr:col>61</xdr:col>
      <xdr:colOff>44450</xdr:colOff>
      <xdr:row>55</xdr:row>
      <xdr:rowOff>158750</xdr:rowOff>
    </xdr:from>
    <xdr:to>
      <xdr:col>85</xdr:col>
      <xdr:colOff>95250</xdr:colOff>
      <xdr:row>55</xdr:row>
      <xdr:rowOff>158750</xdr:rowOff>
    </xdr:to>
    <xdr:cxnSp macro="">
      <xdr:nvCxnSpPr>
        <xdr:cNvPr id="7481"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55</xdr:row>
      <xdr:rowOff>16510</xdr:rowOff>
    </xdr:from>
    <xdr:to>
      <xdr:col>61</xdr:col>
      <xdr:colOff>44450</xdr:colOff>
      <xdr:row>56</xdr:row>
      <xdr:rowOff>104140</xdr:rowOff>
    </xdr:to>
    <xdr:sp macro="" textlink="">
      <xdr:nvSpPr>
        <xdr:cNvPr id="7482"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0.00</a:t>
          </a: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748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81</xdr:col>
      <xdr:colOff>44450</xdr:colOff>
      <xdr:row>59</xdr:row>
      <xdr:rowOff>5080</xdr:rowOff>
    </xdr:from>
    <xdr:to>
      <xdr:col>81</xdr:col>
      <xdr:colOff>44450</xdr:colOff>
      <xdr:row>66</xdr:row>
      <xdr:rowOff>168910</xdr:rowOff>
    </xdr:to>
    <xdr:cxnSp macro="">
      <xdr:nvCxnSpPr>
        <xdr:cNvPr id="7484" name="直線コネクタ 316"/>
        <xdr:cNvCxnSpPr/>
      </xdr:nvCxnSpPr>
      <xdr:spPr>
        <a:xfrm flipV="1">
          <a:off x="17018000" y="10120630"/>
          <a:ext cx="0" cy="1363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66</xdr:row>
      <xdr:rowOff>140970</xdr:rowOff>
    </xdr:from>
    <xdr:to>
      <xdr:col>85</xdr:col>
      <xdr:colOff>57150</xdr:colOff>
      <xdr:row>68</xdr:row>
      <xdr:rowOff>57150</xdr:rowOff>
    </xdr:to>
    <xdr:sp macro="" textlink="">
      <xdr:nvSpPr>
        <xdr:cNvPr id="7485" name="定員管理の状況最小値テキスト"/>
        <xdr:cNvSpPr txBox="1"/>
      </xdr:nvSpPr>
      <xdr:spPr>
        <a:xfrm>
          <a:off x="17106900" y="1145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16.50</a:t>
          </a:r>
        </a:p>
      </xdr:txBody>
    </xdr:sp>
    <xdr:clientData/>
  </xdr:twoCellAnchor>
  <xdr:twoCellAnchor>
    <xdr:from>
      <xdr:col>80</xdr:col>
      <xdr:colOff>165100</xdr:colOff>
      <xdr:row>66</xdr:row>
      <xdr:rowOff>168910</xdr:rowOff>
    </xdr:from>
    <xdr:to>
      <xdr:col>81</xdr:col>
      <xdr:colOff>133350</xdr:colOff>
      <xdr:row>66</xdr:row>
      <xdr:rowOff>168910</xdr:rowOff>
    </xdr:to>
    <xdr:cxnSp macro="">
      <xdr:nvCxnSpPr>
        <xdr:cNvPr id="7486" name="直線コネクタ 318"/>
        <xdr:cNvCxnSpPr/>
      </xdr:nvCxnSpPr>
      <xdr:spPr>
        <a:xfrm>
          <a:off x="16929100" y="1148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57</xdr:row>
      <xdr:rowOff>91440</xdr:rowOff>
    </xdr:from>
    <xdr:to>
      <xdr:col>85</xdr:col>
      <xdr:colOff>57150</xdr:colOff>
      <xdr:row>59</xdr:row>
      <xdr:rowOff>7620</xdr:rowOff>
    </xdr:to>
    <xdr:sp macro="" textlink="">
      <xdr:nvSpPr>
        <xdr:cNvPr id="7487" name="定員管理の状況最大値テキスト"/>
        <xdr:cNvSpPr txBox="1"/>
      </xdr:nvSpPr>
      <xdr:spPr>
        <a:xfrm>
          <a:off x="17106900" y="986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4.63</a:t>
          </a:r>
        </a:p>
      </xdr:txBody>
    </xdr:sp>
    <xdr:clientData/>
  </xdr:twoCellAnchor>
  <xdr:twoCellAnchor>
    <xdr:from>
      <xdr:col>80</xdr:col>
      <xdr:colOff>165100</xdr:colOff>
      <xdr:row>59</xdr:row>
      <xdr:rowOff>5080</xdr:rowOff>
    </xdr:from>
    <xdr:to>
      <xdr:col>81</xdr:col>
      <xdr:colOff>133350</xdr:colOff>
      <xdr:row>59</xdr:row>
      <xdr:rowOff>5080</xdr:rowOff>
    </xdr:to>
    <xdr:cxnSp macro="">
      <xdr:nvCxnSpPr>
        <xdr:cNvPr id="7488" name="直線コネクタ 320"/>
        <xdr:cNvCxnSpPr/>
      </xdr:nvCxnSpPr>
      <xdr:spPr>
        <a:xfrm>
          <a:off x="169291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31750</xdr:rowOff>
    </xdr:from>
    <xdr:to>
      <xdr:col>81</xdr:col>
      <xdr:colOff>44450</xdr:colOff>
      <xdr:row>63</xdr:row>
      <xdr:rowOff>60325</xdr:rowOff>
    </xdr:to>
    <xdr:cxnSp macro="">
      <xdr:nvCxnSpPr>
        <xdr:cNvPr id="7489" name="直線コネクタ 321"/>
        <xdr:cNvCxnSpPr/>
      </xdr:nvCxnSpPr>
      <xdr:spPr>
        <a:xfrm>
          <a:off x="16179800" y="1083310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61</xdr:row>
      <xdr:rowOff>83820</xdr:rowOff>
    </xdr:from>
    <xdr:to>
      <xdr:col>85</xdr:col>
      <xdr:colOff>57150</xdr:colOff>
      <xdr:row>62</xdr:row>
      <xdr:rowOff>171450</xdr:rowOff>
    </xdr:to>
    <xdr:sp macro="" textlink="">
      <xdr:nvSpPr>
        <xdr:cNvPr id="7490" name="定員管理の状況平均値テキスト"/>
        <xdr:cNvSpPr txBox="1"/>
      </xdr:nvSpPr>
      <xdr:spPr>
        <a:xfrm>
          <a:off x="17106900" y="10542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10.09</a:t>
          </a:r>
        </a:p>
      </xdr:txBody>
    </xdr:sp>
    <xdr:clientData/>
  </xdr:twoCellAnchor>
  <xdr:twoCellAnchor>
    <xdr:from>
      <xdr:col>80</xdr:col>
      <xdr:colOff>203200</xdr:colOff>
      <xdr:row>62</xdr:row>
      <xdr:rowOff>67310</xdr:rowOff>
    </xdr:from>
    <xdr:to>
      <xdr:col>81</xdr:col>
      <xdr:colOff>95250</xdr:colOff>
      <xdr:row>62</xdr:row>
      <xdr:rowOff>168910</xdr:rowOff>
    </xdr:to>
    <xdr:sp macro="" textlink="">
      <xdr:nvSpPr>
        <xdr:cNvPr id="7491" name="フローチャート: 判断 323"/>
        <xdr:cNvSpPr/>
      </xdr:nvSpPr>
      <xdr:spPr>
        <a:xfrm>
          <a:off x="169672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72</xdr:col>
      <xdr:colOff>203200</xdr:colOff>
      <xdr:row>63</xdr:row>
      <xdr:rowOff>1905</xdr:rowOff>
    </xdr:from>
    <xdr:to>
      <xdr:col>77</xdr:col>
      <xdr:colOff>44450</xdr:colOff>
      <xdr:row>63</xdr:row>
      <xdr:rowOff>31750</xdr:rowOff>
    </xdr:to>
    <xdr:cxnSp macro="">
      <xdr:nvCxnSpPr>
        <xdr:cNvPr id="7492" name="直線コネクタ 324"/>
        <xdr:cNvCxnSpPr/>
      </xdr:nvCxnSpPr>
      <xdr:spPr>
        <a:xfrm>
          <a:off x="15290800" y="108032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52070</xdr:rowOff>
    </xdr:from>
    <xdr:to>
      <xdr:col>77</xdr:col>
      <xdr:colOff>95250</xdr:colOff>
      <xdr:row>62</xdr:row>
      <xdr:rowOff>153670</xdr:rowOff>
    </xdr:to>
    <xdr:sp macro="" textlink="">
      <xdr:nvSpPr>
        <xdr:cNvPr id="7493" name="フローチャート: 判断 325"/>
        <xdr:cNvSpPr/>
      </xdr:nvSpPr>
      <xdr:spPr>
        <a:xfrm>
          <a:off x="16129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82550</xdr:colOff>
      <xdr:row>60</xdr:row>
      <xdr:rowOff>163830</xdr:rowOff>
    </xdr:from>
    <xdr:to>
      <xdr:col>78</xdr:col>
      <xdr:colOff>190500</xdr:colOff>
      <xdr:row>62</xdr:row>
      <xdr:rowOff>80010</xdr:rowOff>
    </xdr:to>
    <xdr:sp macro="" textlink="">
      <xdr:nvSpPr>
        <xdr:cNvPr id="7494" name="テキスト ボックス 326"/>
        <xdr:cNvSpPr txBox="1"/>
      </xdr:nvSpPr>
      <xdr:spPr>
        <a:xfrm>
          <a:off x="15798800" y="10450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9.96</a:t>
          </a:r>
        </a:p>
      </xdr:txBody>
    </xdr:sp>
    <xdr:clientData/>
  </xdr:twoCellAnchor>
  <xdr:twoCellAnchor>
    <xdr:from>
      <xdr:col>68</xdr:col>
      <xdr:colOff>152400</xdr:colOff>
      <xdr:row>63</xdr:row>
      <xdr:rowOff>1905</xdr:rowOff>
    </xdr:from>
    <xdr:to>
      <xdr:col>72</xdr:col>
      <xdr:colOff>203200</xdr:colOff>
      <xdr:row>63</xdr:row>
      <xdr:rowOff>9525</xdr:rowOff>
    </xdr:to>
    <xdr:cxnSp macro="">
      <xdr:nvCxnSpPr>
        <xdr:cNvPr id="7495" name="直線コネクタ 327"/>
        <xdr:cNvCxnSpPr/>
      </xdr:nvCxnSpPr>
      <xdr:spPr>
        <a:xfrm flipV="1">
          <a:off x="14401800" y="108032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34925</xdr:rowOff>
    </xdr:from>
    <xdr:to>
      <xdr:col>73</xdr:col>
      <xdr:colOff>44450</xdr:colOff>
      <xdr:row>62</xdr:row>
      <xdr:rowOff>136525</xdr:rowOff>
    </xdr:to>
    <xdr:sp macro="" textlink="">
      <xdr:nvSpPr>
        <xdr:cNvPr id="7496" name="フローチャート: 判断 328"/>
        <xdr:cNvSpPr/>
      </xdr:nvSpPr>
      <xdr:spPr>
        <a:xfrm>
          <a:off x="15240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31750</xdr:colOff>
      <xdr:row>60</xdr:row>
      <xdr:rowOff>146685</xdr:rowOff>
    </xdr:from>
    <xdr:to>
      <xdr:col>74</xdr:col>
      <xdr:colOff>165100</xdr:colOff>
      <xdr:row>62</xdr:row>
      <xdr:rowOff>62230</xdr:rowOff>
    </xdr:to>
    <xdr:sp macro="" textlink="">
      <xdr:nvSpPr>
        <xdr:cNvPr id="7497" name="テキスト ボックス 329"/>
        <xdr:cNvSpPr txBox="1"/>
      </xdr:nvSpPr>
      <xdr:spPr>
        <a:xfrm>
          <a:off x="14909800" y="10433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9.81</a:t>
          </a:r>
        </a:p>
      </xdr:txBody>
    </xdr:sp>
    <xdr:clientData/>
  </xdr:twoCellAnchor>
  <xdr:twoCellAnchor>
    <xdr:from>
      <xdr:col>64</xdr:col>
      <xdr:colOff>101600</xdr:colOff>
      <xdr:row>62</xdr:row>
      <xdr:rowOff>165100</xdr:rowOff>
    </xdr:from>
    <xdr:to>
      <xdr:col>68</xdr:col>
      <xdr:colOff>152400</xdr:colOff>
      <xdr:row>63</xdr:row>
      <xdr:rowOff>9525</xdr:rowOff>
    </xdr:to>
    <xdr:cxnSp macro="">
      <xdr:nvCxnSpPr>
        <xdr:cNvPr id="7498" name="直線コネクタ 330"/>
        <xdr:cNvCxnSpPr/>
      </xdr:nvCxnSpPr>
      <xdr:spPr>
        <a:xfrm>
          <a:off x="13512800" y="107950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158115</xdr:rowOff>
    </xdr:from>
    <xdr:to>
      <xdr:col>68</xdr:col>
      <xdr:colOff>203200</xdr:colOff>
      <xdr:row>62</xdr:row>
      <xdr:rowOff>88265</xdr:rowOff>
    </xdr:to>
    <xdr:sp macro="" textlink="">
      <xdr:nvSpPr>
        <xdr:cNvPr id="7499" name="フローチャート: 判断 331"/>
        <xdr:cNvSpPr/>
      </xdr:nvSpPr>
      <xdr:spPr>
        <a:xfrm>
          <a:off x="14351000" y="1061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190500</xdr:colOff>
      <xdr:row>60</xdr:row>
      <xdr:rowOff>98425</xdr:rowOff>
    </xdr:from>
    <xdr:to>
      <xdr:col>70</xdr:col>
      <xdr:colOff>114300</xdr:colOff>
      <xdr:row>62</xdr:row>
      <xdr:rowOff>13970</xdr:rowOff>
    </xdr:to>
    <xdr:sp macro="" textlink="">
      <xdr:nvSpPr>
        <xdr:cNvPr id="7500" name="テキスト ボックス 332"/>
        <xdr:cNvSpPr txBox="1"/>
      </xdr:nvSpPr>
      <xdr:spPr>
        <a:xfrm>
          <a:off x="14020800" y="1038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9.39</a:t>
          </a:r>
        </a:p>
      </xdr:txBody>
    </xdr:sp>
    <xdr:clientData/>
  </xdr:twoCellAnchor>
  <xdr:twoCellAnchor>
    <xdr:from>
      <xdr:col>64</xdr:col>
      <xdr:colOff>50800</xdr:colOff>
      <xdr:row>61</xdr:row>
      <xdr:rowOff>154940</xdr:rowOff>
    </xdr:from>
    <xdr:to>
      <xdr:col>64</xdr:col>
      <xdr:colOff>152400</xdr:colOff>
      <xdr:row>62</xdr:row>
      <xdr:rowOff>85090</xdr:rowOff>
    </xdr:to>
    <xdr:sp macro="" textlink="">
      <xdr:nvSpPr>
        <xdr:cNvPr id="7501" name="フローチャート: 判断 333"/>
        <xdr:cNvSpPr/>
      </xdr:nvSpPr>
      <xdr:spPr>
        <a:xfrm>
          <a:off x="13462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62</xdr:col>
      <xdr:colOff>139700</xdr:colOff>
      <xdr:row>60</xdr:row>
      <xdr:rowOff>95250</xdr:rowOff>
    </xdr:from>
    <xdr:to>
      <xdr:col>66</xdr:col>
      <xdr:colOff>63500</xdr:colOff>
      <xdr:row>62</xdr:row>
      <xdr:rowOff>11430</xdr:rowOff>
    </xdr:to>
    <xdr:sp macro="" textlink="">
      <xdr:nvSpPr>
        <xdr:cNvPr id="7502" name="テキスト ボックス 334"/>
        <xdr:cNvSpPr txBox="1"/>
      </xdr:nvSpPr>
      <xdr:spPr>
        <a:xfrm>
          <a:off x="13131800" y="1038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9.36</a:t>
          </a:r>
        </a:p>
      </xdr:txBody>
    </xdr:sp>
    <xdr:clientData/>
  </xdr:twoCellAnchor>
  <xdr:twoCellAnchor editAs="oneCell">
    <xdr:from>
      <xdr:col>80</xdr:col>
      <xdr:colOff>38100</xdr:colOff>
      <xdr:row>69</xdr:row>
      <xdr:rowOff>168910</xdr:rowOff>
    </xdr:from>
    <xdr:to>
      <xdr:col>83</xdr:col>
      <xdr:colOff>171450</xdr:colOff>
      <xdr:row>71</xdr:row>
      <xdr:rowOff>84455</xdr:rowOff>
    </xdr:to>
    <xdr:sp macro="" textlink="">
      <xdr:nvSpPr>
        <xdr:cNvPr id="7503"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76</xdr:col>
      <xdr:colOff>38100</xdr:colOff>
      <xdr:row>69</xdr:row>
      <xdr:rowOff>168910</xdr:rowOff>
    </xdr:from>
    <xdr:to>
      <xdr:col>79</xdr:col>
      <xdr:colOff>171450</xdr:colOff>
      <xdr:row>71</xdr:row>
      <xdr:rowOff>84455</xdr:rowOff>
    </xdr:to>
    <xdr:sp macro="" textlink="">
      <xdr:nvSpPr>
        <xdr:cNvPr id="7504"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71</xdr:col>
      <xdr:colOff>196850</xdr:colOff>
      <xdr:row>69</xdr:row>
      <xdr:rowOff>168910</xdr:rowOff>
    </xdr:from>
    <xdr:to>
      <xdr:col>75</xdr:col>
      <xdr:colOff>120650</xdr:colOff>
      <xdr:row>71</xdr:row>
      <xdr:rowOff>84455</xdr:rowOff>
    </xdr:to>
    <xdr:sp macro="" textlink="">
      <xdr:nvSpPr>
        <xdr:cNvPr id="7505"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67</xdr:col>
      <xdr:colOff>146050</xdr:colOff>
      <xdr:row>69</xdr:row>
      <xdr:rowOff>168910</xdr:rowOff>
    </xdr:from>
    <xdr:to>
      <xdr:col>71</xdr:col>
      <xdr:colOff>69850</xdr:colOff>
      <xdr:row>71</xdr:row>
      <xdr:rowOff>84455</xdr:rowOff>
    </xdr:to>
    <xdr:sp macro="" textlink="">
      <xdr:nvSpPr>
        <xdr:cNvPr id="7506"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63</xdr:col>
      <xdr:colOff>95250</xdr:colOff>
      <xdr:row>69</xdr:row>
      <xdr:rowOff>168910</xdr:rowOff>
    </xdr:from>
    <xdr:to>
      <xdr:col>67</xdr:col>
      <xdr:colOff>19050</xdr:colOff>
      <xdr:row>71</xdr:row>
      <xdr:rowOff>84455</xdr:rowOff>
    </xdr:to>
    <xdr:sp macro="" textlink="">
      <xdr:nvSpPr>
        <xdr:cNvPr id="7507"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80</xdr:col>
      <xdr:colOff>203200</xdr:colOff>
      <xdr:row>63</xdr:row>
      <xdr:rowOff>9525</xdr:rowOff>
    </xdr:from>
    <xdr:to>
      <xdr:col>81</xdr:col>
      <xdr:colOff>95250</xdr:colOff>
      <xdr:row>63</xdr:row>
      <xdr:rowOff>111125</xdr:rowOff>
    </xdr:to>
    <xdr:sp macro="" textlink="">
      <xdr:nvSpPr>
        <xdr:cNvPr id="7508" name="楕円 340"/>
        <xdr:cNvSpPr/>
      </xdr:nvSpPr>
      <xdr:spPr>
        <a:xfrm>
          <a:off x="16967200" y="1081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81</xdr:col>
      <xdr:colOff>133350</xdr:colOff>
      <xdr:row>62</xdr:row>
      <xdr:rowOff>153035</xdr:rowOff>
    </xdr:from>
    <xdr:to>
      <xdr:col>85</xdr:col>
      <xdr:colOff>57150</xdr:colOff>
      <xdr:row>64</xdr:row>
      <xdr:rowOff>69215</xdr:rowOff>
    </xdr:to>
    <xdr:sp macro="" textlink="">
      <xdr:nvSpPr>
        <xdr:cNvPr id="7509" name="定員管理の状況該当値テキスト"/>
        <xdr:cNvSpPr txBox="1"/>
      </xdr:nvSpPr>
      <xdr:spPr>
        <a:xfrm>
          <a:off x="17106900" y="10782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11.08</a:t>
          </a:r>
        </a:p>
      </xdr:txBody>
    </xdr:sp>
    <xdr:clientData/>
  </xdr:twoCellAnchor>
  <xdr:twoCellAnchor>
    <xdr:from>
      <xdr:col>76</xdr:col>
      <xdr:colOff>203200</xdr:colOff>
      <xdr:row>62</xdr:row>
      <xdr:rowOff>152400</xdr:rowOff>
    </xdr:from>
    <xdr:to>
      <xdr:col>77</xdr:col>
      <xdr:colOff>95250</xdr:colOff>
      <xdr:row>63</xdr:row>
      <xdr:rowOff>82550</xdr:rowOff>
    </xdr:to>
    <xdr:sp macro="" textlink="">
      <xdr:nvSpPr>
        <xdr:cNvPr id="7510" name="楕円 342"/>
        <xdr:cNvSpPr/>
      </xdr:nvSpPr>
      <xdr:spPr>
        <a:xfrm>
          <a:off x="161290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82550</xdr:colOff>
      <xdr:row>63</xdr:row>
      <xdr:rowOff>67310</xdr:rowOff>
    </xdr:from>
    <xdr:to>
      <xdr:col>78</xdr:col>
      <xdr:colOff>190500</xdr:colOff>
      <xdr:row>64</xdr:row>
      <xdr:rowOff>154940</xdr:rowOff>
    </xdr:to>
    <xdr:sp macro="" textlink="">
      <xdr:nvSpPr>
        <xdr:cNvPr id="7511" name="テキスト ボックス 343"/>
        <xdr:cNvSpPr txBox="1"/>
      </xdr:nvSpPr>
      <xdr:spPr>
        <a:xfrm>
          <a:off x="15798800" y="10868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10.83</a:t>
          </a:r>
        </a:p>
      </xdr:txBody>
    </xdr:sp>
    <xdr:clientData/>
  </xdr:twoCellAnchor>
  <xdr:twoCellAnchor>
    <xdr:from>
      <xdr:col>72</xdr:col>
      <xdr:colOff>152400</xdr:colOff>
      <xdr:row>62</xdr:row>
      <xdr:rowOff>122555</xdr:rowOff>
    </xdr:from>
    <xdr:to>
      <xdr:col>73</xdr:col>
      <xdr:colOff>44450</xdr:colOff>
      <xdr:row>63</xdr:row>
      <xdr:rowOff>52705</xdr:rowOff>
    </xdr:to>
    <xdr:sp macro="" textlink="">
      <xdr:nvSpPr>
        <xdr:cNvPr id="7512" name="楕円 344"/>
        <xdr:cNvSpPr/>
      </xdr:nvSpPr>
      <xdr:spPr>
        <a:xfrm>
          <a:off x="152400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31750</xdr:colOff>
      <xdr:row>63</xdr:row>
      <xdr:rowOff>37465</xdr:rowOff>
    </xdr:from>
    <xdr:to>
      <xdr:col>74</xdr:col>
      <xdr:colOff>165100</xdr:colOff>
      <xdr:row>64</xdr:row>
      <xdr:rowOff>125095</xdr:rowOff>
    </xdr:to>
    <xdr:sp macro="" textlink="">
      <xdr:nvSpPr>
        <xdr:cNvPr id="7513" name="テキスト ボックス 345"/>
        <xdr:cNvSpPr txBox="1"/>
      </xdr:nvSpPr>
      <xdr:spPr>
        <a:xfrm>
          <a:off x="14909800" y="1083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10.57</a:t>
          </a:r>
        </a:p>
      </xdr:txBody>
    </xdr:sp>
    <xdr:clientData/>
  </xdr:twoCellAnchor>
  <xdr:twoCellAnchor>
    <xdr:from>
      <xdr:col>68</xdr:col>
      <xdr:colOff>101600</xdr:colOff>
      <xdr:row>62</xdr:row>
      <xdr:rowOff>130175</xdr:rowOff>
    </xdr:from>
    <xdr:to>
      <xdr:col>68</xdr:col>
      <xdr:colOff>203200</xdr:colOff>
      <xdr:row>63</xdr:row>
      <xdr:rowOff>60325</xdr:rowOff>
    </xdr:to>
    <xdr:sp macro="" textlink="">
      <xdr:nvSpPr>
        <xdr:cNvPr id="7514" name="楕円 346"/>
        <xdr:cNvSpPr/>
      </xdr:nvSpPr>
      <xdr:spPr>
        <a:xfrm>
          <a:off x="143510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190500</xdr:colOff>
      <xdr:row>63</xdr:row>
      <xdr:rowOff>45085</xdr:rowOff>
    </xdr:from>
    <xdr:to>
      <xdr:col>70</xdr:col>
      <xdr:colOff>114300</xdr:colOff>
      <xdr:row>64</xdr:row>
      <xdr:rowOff>132080</xdr:rowOff>
    </xdr:to>
    <xdr:sp macro="" textlink="">
      <xdr:nvSpPr>
        <xdr:cNvPr id="7515" name="テキスト ボックス 347"/>
        <xdr:cNvSpPr txBox="1"/>
      </xdr:nvSpPr>
      <xdr:spPr>
        <a:xfrm>
          <a:off x="14020800" y="1084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10.64</a:t>
          </a:r>
        </a:p>
      </xdr:txBody>
    </xdr:sp>
    <xdr:clientData/>
  </xdr:twoCellAnchor>
  <xdr:twoCellAnchor>
    <xdr:from>
      <xdr:col>64</xdr:col>
      <xdr:colOff>50800</xdr:colOff>
      <xdr:row>62</xdr:row>
      <xdr:rowOff>114300</xdr:rowOff>
    </xdr:from>
    <xdr:to>
      <xdr:col>64</xdr:col>
      <xdr:colOff>152400</xdr:colOff>
      <xdr:row>63</xdr:row>
      <xdr:rowOff>44450</xdr:rowOff>
    </xdr:to>
    <xdr:sp macro="" textlink="">
      <xdr:nvSpPr>
        <xdr:cNvPr id="7516" name="楕円 348"/>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62</xdr:col>
      <xdr:colOff>139700</xdr:colOff>
      <xdr:row>63</xdr:row>
      <xdr:rowOff>29210</xdr:rowOff>
    </xdr:from>
    <xdr:to>
      <xdr:col>66</xdr:col>
      <xdr:colOff>63500</xdr:colOff>
      <xdr:row>64</xdr:row>
      <xdr:rowOff>116205</xdr:rowOff>
    </xdr:to>
    <xdr:sp macro="" textlink="">
      <xdr:nvSpPr>
        <xdr:cNvPr id="7517" name="テキスト ボックス 349"/>
        <xdr:cNvSpPr txBox="1"/>
      </xdr:nvSpPr>
      <xdr:spPr>
        <a:xfrm>
          <a:off x="13131800" y="10830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10.50</a:t>
          </a:r>
        </a:p>
      </xdr:txBody>
    </xdr:sp>
    <xdr:clientData/>
  </xdr:twoCellAnchor>
  <xdr:twoCellAnchor>
    <xdr:from>
      <xdr:col>61</xdr:col>
      <xdr:colOff>44450</xdr:colOff>
      <xdr:row>29</xdr:row>
      <xdr:rowOff>44450</xdr:rowOff>
    </xdr:from>
    <xdr:to>
      <xdr:col>85</xdr:col>
      <xdr:colOff>95250</xdr:colOff>
      <xdr:row>31</xdr:row>
      <xdr:rowOff>19050</xdr:rowOff>
    </xdr:to>
    <xdr:sp macro="" textlink="">
      <xdr:nvSpPr>
        <xdr:cNvPr id="7518"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65</xdr:col>
      <xdr:colOff>54610</xdr:colOff>
      <xdr:row>31</xdr:row>
      <xdr:rowOff>63500</xdr:rowOff>
    </xdr:from>
    <xdr:to>
      <xdr:col>72</xdr:col>
      <xdr:colOff>193675</xdr:colOff>
      <xdr:row>33</xdr:row>
      <xdr:rowOff>29210</xdr:rowOff>
    </xdr:to>
    <xdr:sp macro="" textlink="">
      <xdr:nvSpPr>
        <xdr:cNvPr id="7519"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実質公債費比率</a:t>
          </a:r>
        </a:p>
      </xdr:txBody>
    </xdr:sp>
    <xdr:clientData/>
  </xdr:twoCellAnchor>
  <xdr:twoCellAnchor editAs="oneCell">
    <xdr:from>
      <xdr:col>73</xdr:col>
      <xdr:colOff>110490</xdr:colOff>
      <xdr:row>31</xdr:row>
      <xdr:rowOff>38100</xdr:rowOff>
    </xdr:from>
    <xdr:to>
      <xdr:col>81</xdr:col>
      <xdr:colOff>84455</xdr:colOff>
      <xdr:row>33</xdr:row>
      <xdr:rowOff>53975</xdr:rowOff>
    </xdr:to>
    <xdr:sp macro="" textlink="">
      <xdr:nvSpPr>
        <xdr:cNvPr id="7520"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l"/>
          <a:r>
            <a:rPr sz="1600" b="1" i="0" u="none" strike="noStrike" baseline="0">
              <a:solidFill>
                <a:srgbClr val="FF0000"/>
              </a:solidFill>
              <a:latin typeface="ＭＳ Ｐゴシック"/>
              <a:ea typeface="ＭＳ Ｐゴシック"/>
            </a:rPr>
            <a:t>[20.3%]　</a:t>
          </a:r>
        </a:p>
      </xdr:txBody>
    </xdr:sp>
    <xdr:clientData/>
  </xdr:twoCellAnchor>
  <xdr:twoCellAnchor>
    <xdr:from>
      <xdr:col>85</xdr:col>
      <xdr:colOff>158750</xdr:colOff>
      <xdr:row>30</xdr:row>
      <xdr:rowOff>127000</xdr:rowOff>
    </xdr:from>
    <xdr:to>
      <xdr:col>93</xdr:col>
      <xdr:colOff>6350</xdr:colOff>
      <xdr:row>32</xdr:row>
      <xdr:rowOff>38100</xdr:rowOff>
    </xdr:to>
    <xdr:sp macro="" textlink="">
      <xdr:nvSpPr>
        <xdr:cNvPr id="7521"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7522"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127/128</a:t>
          </a: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7523"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7524"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6.4</a:t>
          </a: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7525"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7526"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10.7</a:t>
          </a: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7527"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7528"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7529"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7530"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一般会計等の元利償還金は減少したが、下水道事業特別会計の公債費償還に係る繰出金（準元利償還金）が増加したこと、普通交付税の減額等による標準財政規模の減少が影響し、比率が上昇（悪化）した。</a:t>
          </a:r>
        </a:p>
        <a:p>
          <a:pPr algn="l"/>
          <a:r>
            <a:rPr sz="1300" b="0" i="0" u="none" strike="noStrike" baseline="0">
              <a:solidFill>
                <a:schemeClr val="dk1"/>
              </a:solidFill>
              <a:latin typeface="ＭＳ Ｐゴシック"/>
              <a:ea typeface="ＭＳ Ｐゴシック"/>
            </a:rPr>
            <a:t>　引き続き、“選択と集中による”大型事業の見直しを行い、起債に大きく頼ることのない財政運営に努め、将来の公債費償還の抑制に努めていく。</a:t>
          </a:r>
        </a:p>
        <a:p>
          <a:pPr algn="l"/>
          <a:endParaRPr/>
        </a:p>
      </xdr:txBody>
    </xdr:sp>
    <xdr:clientData/>
  </xdr:twoCellAnchor>
  <xdr:twoCellAnchor editAs="oneCell">
    <xdr:from>
      <xdr:col>61</xdr:col>
      <xdr:colOff>6350</xdr:colOff>
      <xdr:row>32</xdr:row>
      <xdr:rowOff>101600</xdr:rowOff>
    </xdr:from>
    <xdr:to>
      <xdr:col>62</xdr:col>
      <xdr:colOff>95250</xdr:colOff>
      <xdr:row>33</xdr:row>
      <xdr:rowOff>154940</xdr:rowOff>
    </xdr:to>
    <xdr:sp macro="" textlink="">
      <xdr:nvSpPr>
        <xdr:cNvPr id="7531"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61</xdr:col>
      <xdr:colOff>44450</xdr:colOff>
      <xdr:row>47</xdr:row>
      <xdr:rowOff>133350</xdr:rowOff>
    </xdr:from>
    <xdr:to>
      <xdr:col>85</xdr:col>
      <xdr:colOff>95250</xdr:colOff>
      <xdr:row>47</xdr:row>
      <xdr:rowOff>133350</xdr:rowOff>
    </xdr:to>
    <xdr:cxnSp macro="">
      <xdr:nvCxnSpPr>
        <xdr:cNvPr id="7532"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46</xdr:row>
      <xdr:rowOff>162560</xdr:rowOff>
    </xdr:from>
    <xdr:to>
      <xdr:col>61</xdr:col>
      <xdr:colOff>44450</xdr:colOff>
      <xdr:row>48</xdr:row>
      <xdr:rowOff>78740</xdr:rowOff>
    </xdr:to>
    <xdr:sp macro="" textlink="">
      <xdr:nvSpPr>
        <xdr:cNvPr id="7533"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a:t>
          </a:r>
        </a:p>
      </xdr:txBody>
    </xdr:sp>
    <xdr:clientData/>
  </xdr:twoCellAnchor>
  <xdr:twoCellAnchor>
    <xdr:from>
      <xdr:col>61</xdr:col>
      <xdr:colOff>44450</xdr:colOff>
      <xdr:row>45</xdr:row>
      <xdr:rowOff>74930</xdr:rowOff>
    </xdr:from>
    <xdr:to>
      <xdr:col>85</xdr:col>
      <xdr:colOff>95250</xdr:colOff>
      <xdr:row>45</xdr:row>
      <xdr:rowOff>74930</xdr:rowOff>
    </xdr:to>
    <xdr:cxnSp macro="">
      <xdr:nvCxnSpPr>
        <xdr:cNvPr id="7534"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44</xdr:row>
      <xdr:rowOff>103505</xdr:rowOff>
    </xdr:from>
    <xdr:to>
      <xdr:col>61</xdr:col>
      <xdr:colOff>44450</xdr:colOff>
      <xdr:row>46</xdr:row>
      <xdr:rowOff>19685</xdr:rowOff>
    </xdr:to>
    <xdr:sp macro="" textlink="">
      <xdr:nvSpPr>
        <xdr:cNvPr id="7535"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a:t>
          </a:r>
        </a:p>
      </xdr:txBody>
    </xdr:sp>
    <xdr:clientData/>
  </xdr:twoCellAnchor>
  <xdr:twoCellAnchor>
    <xdr:from>
      <xdr:col>61</xdr:col>
      <xdr:colOff>44450</xdr:colOff>
      <xdr:row>43</xdr:row>
      <xdr:rowOff>14605</xdr:rowOff>
    </xdr:from>
    <xdr:to>
      <xdr:col>85</xdr:col>
      <xdr:colOff>95250</xdr:colOff>
      <xdr:row>43</xdr:row>
      <xdr:rowOff>14605</xdr:rowOff>
    </xdr:to>
    <xdr:cxnSp macro="">
      <xdr:nvCxnSpPr>
        <xdr:cNvPr id="7536"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42</xdr:row>
      <xdr:rowOff>43815</xdr:rowOff>
    </xdr:from>
    <xdr:to>
      <xdr:col>61</xdr:col>
      <xdr:colOff>44450</xdr:colOff>
      <xdr:row>43</xdr:row>
      <xdr:rowOff>130810</xdr:rowOff>
    </xdr:to>
    <xdr:sp macro="" textlink="">
      <xdr:nvSpPr>
        <xdr:cNvPr id="7537" name="テキスト ボックス 369"/>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a:t>
          </a:r>
        </a:p>
      </xdr:txBody>
    </xdr:sp>
    <xdr:clientData/>
  </xdr:twoCellAnchor>
  <xdr:twoCellAnchor>
    <xdr:from>
      <xdr:col>61</xdr:col>
      <xdr:colOff>44450</xdr:colOff>
      <xdr:row>40</xdr:row>
      <xdr:rowOff>127000</xdr:rowOff>
    </xdr:from>
    <xdr:to>
      <xdr:col>85</xdr:col>
      <xdr:colOff>95250</xdr:colOff>
      <xdr:row>40</xdr:row>
      <xdr:rowOff>127000</xdr:rowOff>
    </xdr:to>
    <xdr:cxnSp macro="">
      <xdr:nvCxnSpPr>
        <xdr:cNvPr id="7538"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39</xdr:row>
      <xdr:rowOff>156210</xdr:rowOff>
    </xdr:from>
    <xdr:to>
      <xdr:col>61</xdr:col>
      <xdr:colOff>44450</xdr:colOff>
      <xdr:row>41</xdr:row>
      <xdr:rowOff>71755</xdr:rowOff>
    </xdr:to>
    <xdr:sp macro="" textlink="">
      <xdr:nvSpPr>
        <xdr:cNvPr id="7539" name="テキスト ボックス 371"/>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a:t>
          </a:r>
        </a:p>
      </xdr:txBody>
    </xdr:sp>
    <xdr:clientData/>
  </xdr:twoCellAnchor>
  <xdr:twoCellAnchor>
    <xdr:from>
      <xdr:col>61</xdr:col>
      <xdr:colOff>44450</xdr:colOff>
      <xdr:row>38</xdr:row>
      <xdr:rowOff>67945</xdr:rowOff>
    </xdr:from>
    <xdr:to>
      <xdr:col>85</xdr:col>
      <xdr:colOff>95250</xdr:colOff>
      <xdr:row>38</xdr:row>
      <xdr:rowOff>67945</xdr:rowOff>
    </xdr:to>
    <xdr:cxnSp macro="">
      <xdr:nvCxnSpPr>
        <xdr:cNvPr id="7540"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37</xdr:row>
      <xdr:rowOff>97790</xdr:rowOff>
    </xdr:from>
    <xdr:to>
      <xdr:col>61</xdr:col>
      <xdr:colOff>44450</xdr:colOff>
      <xdr:row>39</xdr:row>
      <xdr:rowOff>13335</xdr:rowOff>
    </xdr:to>
    <xdr:sp macro="" textlink="">
      <xdr:nvSpPr>
        <xdr:cNvPr id="7541" name="テキスト ボックス 373"/>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a:t>
          </a:r>
        </a:p>
      </xdr:txBody>
    </xdr:sp>
    <xdr:clientData/>
  </xdr:twoCellAnchor>
  <xdr:twoCellAnchor>
    <xdr:from>
      <xdr:col>61</xdr:col>
      <xdr:colOff>44450</xdr:colOff>
      <xdr:row>36</xdr:row>
      <xdr:rowOff>8255</xdr:rowOff>
    </xdr:from>
    <xdr:to>
      <xdr:col>85</xdr:col>
      <xdr:colOff>95250</xdr:colOff>
      <xdr:row>36</xdr:row>
      <xdr:rowOff>8255</xdr:rowOff>
    </xdr:to>
    <xdr:cxnSp macro="">
      <xdr:nvCxnSpPr>
        <xdr:cNvPr id="7542"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35</xdr:row>
      <xdr:rowOff>37465</xdr:rowOff>
    </xdr:from>
    <xdr:to>
      <xdr:col>61</xdr:col>
      <xdr:colOff>44450</xdr:colOff>
      <xdr:row>36</xdr:row>
      <xdr:rowOff>125095</xdr:rowOff>
    </xdr:to>
    <xdr:sp macro="" textlink="">
      <xdr:nvSpPr>
        <xdr:cNvPr id="7543"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61</xdr:col>
      <xdr:colOff>44450</xdr:colOff>
      <xdr:row>33</xdr:row>
      <xdr:rowOff>120650</xdr:rowOff>
    </xdr:from>
    <xdr:to>
      <xdr:col>85</xdr:col>
      <xdr:colOff>95250</xdr:colOff>
      <xdr:row>33</xdr:row>
      <xdr:rowOff>120650</xdr:rowOff>
    </xdr:to>
    <xdr:cxnSp macro="">
      <xdr:nvCxnSpPr>
        <xdr:cNvPr id="7544"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754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81</xdr:col>
      <xdr:colOff>44450</xdr:colOff>
      <xdr:row>36</xdr:row>
      <xdr:rowOff>60960</xdr:rowOff>
    </xdr:from>
    <xdr:to>
      <xdr:col>81</xdr:col>
      <xdr:colOff>44450</xdr:colOff>
      <xdr:row>44</xdr:row>
      <xdr:rowOff>114935</xdr:rowOff>
    </xdr:to>
    <xdr:cxnSp macro="">
      <xdr:nvCxnSpPr>
        <xdr:cNvPr id="7546" name="直線コネクタ 378"/>
        <xdr:cNvCxnSpPr/>
      </xdr:nvCxnSpPr>
      <xdr:spPr>
        <a:xfrm flipV="1">
          <a:off x="17018000" y="6233160"/>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44</xdr:row>
      <xdr:rowOff>86995</xdr:rowOff>
    </xdr:from>
    <xdr:to>
      <xdr:col>85</xdr:col>
      <xdr:colOff>57150</xdr:colOff>
      <xdr:row>46</xdr:row>
      <xdr:rowOff>2540</xdr:rowOff>
    </xdr:to>
    <xdr:sp macro="" textlink="">
      <xdr:nvSpPr>
        <xdr:cNvPr id="7547" name="公債費負担の状況最小値テキスト"/>
        <xdr:cNvSpPr txBox="1"/>
      </xdr:nvSpPr>
      <xdr:spPr>
        <a:xfrm>
          <a:off x="17106900" y="7630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73.5</a:t>
          </a:r>
        </a:p>
      </xdr:txBody>
    </xdr:sp>
    <xdr:clientData/>
  </xdr:twoCellAnchor>
  <xdr:twoCellAnchor>
    <xdr:from>
      <xdr:col>80</xdr:col>
      <xdr:colOff>165100</xdr:colOff>
      <xdr:row>44</xdr:row>
      <xdr:rowOff>114935</xdr:rowOff>
    </xdr:from>
    <xdr:to>
      <xdr:col>81</xdr:col>
      <xdr:colOff>133350</xdr:colOff>
      <xdr:row>44</xdr:row>
      <xdr:rowOff>114935</xdr:rowOff>
    </xdr:to>
    <xdr:cxnSp macro="">
      <xdr:nvCxnSpPr>
        <xdr:cNvPr id="7548" name="直線コネクタ 380"/>
        <xdr:cNvCxnSpPr/>
      </xdr:nvCxnSpPr>
      <xdr:spPr>
        <a:xfrm>
          <a:off x="16929100" y="765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34</xdr:row>
      <xdr:rowOff>147320</xdr:rowOff>
    </xdr:from>
    <xdr:to>
      <xdr:col>85</xdr:col>
      <xdr:colOff>57150</xdr:colOff>
      <xdr:row>36</xdr:row>
      <xdr:rowOff>63500</xdr:rowOff>
    </xdr:to>
    <xdr:sp macro="" textlink="">
      <xdr:nvSpPr>
        <xdr:cNvPr id="7549" name="公債費負担の状況最大値テキスト"/>
        <xdr:cNvSpPr txBox="1"/>
      </xdr:nvSpPr>
      <xdr:spPr>
        <a:xfrm>
          <a:off x="17106900" y="597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2.6</a:t>
          </a:r>
        </a:p>
      </xdr:txBody>
    </xdr:sp>
    <xdr:clientData/>
  </xdr:twoCellAnchor>
  <xdr:twoCellAnchor>
    <xdr:from>
      <xdr:col>80</xdr:col>
      <xdr:colOff>165100</xdr:colOff>
      <xdr:row>36</xdr:row>
      <xdr:rowOff>60960</xdr:rowOff>
    </xdr:from>
    <xdr:to>
      <xdr:col>81</xdr:col>
      <xdr:colOff>133350</xdr:colOff>
      <xdr:row>36</xdr:row>
      <xdr:rowOff>60960</xdr:rowOff>
    </xdr:to>
    <xdr:cxnSp macro="">
      <xdr:nvCxnSpPr>
        <xdr:cNvPr id="7550" name="直線コネクタ 382"/>
        <xdr:cNvCxnSpPr/>
      </xdr:nvCxnSpPr>
      <xdr:spPr>
        <a:xfrm>
          <a:off x="16929100" y="623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47625</xdr:rowOff>
    </xdr:from>
    <xdr:to>
      <xdr:col>81</xdr:col>
      <xdr:colOff>44450</xdr:colOff>
      <xdr:row>38</xdr:row>
      <xdr:rowOff>73660</xdr:rowOff>
    </xdr:to>
    <xdr:cxnSp macro="">
      <xdr:nvCxnSpPr>
        <xdr:cNvPr id="7551" name="直線コネクタ 383"/>
        <xdr:cNvCxnSpPr/>
      </xdr:nvCxnSpPr>
      <xdr:spPr>
        <a:xfrm>
          <a:off x="16179800" y="656272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35</xdr:row>
      <xdr:rowOff>171450</xdr:rowOff>
    </xdr:from>
    <xdr:to>
      <xdr:col>85</xdr:col>
      <xdr:colOff>57150</xdr:colOff>
      <xdr:row>37</xdr:row>
      <xdr:rowOff>87630</xdr:rowOff>
    </xdr:to>
    <xdr:sp macro="" textlink="">
      <xdr:nvSpPr>
        <xdr:cNvPr id="7552" name="公債費負担の状況平均値テキスト"/>
        <xdr:cNvSpPr txBox="1"/>
      </xdr:nvSpPr>
      <xdr:spPr>
        <a:xfrm>
          <a:off x="17106900" y="6172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9.8</a:t>
          </a:r>
        </a:p>
      </xdr:txBody>
    </xdr:sp>
    <xdr:clientData/>
  </xdr:twoCellAnchor>
  <xdr:twoCellAnchor>
    <xdr:from>
      <xdr:col>80</xdr:col>
      <xdr:colOff>203200</xdr:colOff>
      <xdr:row>36</xdr:row>
      <xdr:rowOff>154940</xdr:rowOff>
    </xdr:from>
    <xdr:to>
      <xdr:col>81</xdr:col>
      <xdr:colOff>95250</xdr:colOff>
      <xdr:row>37</xdr:row>
      <xdr:rowOff>85090</xdr:rowOff>
    </xdr:to>
    <xdr:sp macro="" textlink="">
      <xdr:nvSpPr>
        <xdr:cNvPr id="7553" name="フローチャート: 判断 385"/>
        <xdr:cNvSpPr/>
      </xdr:nvSpPr>
      <xdr:spPr>
        <a:xfrm>
          <a:off x="169672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72</xdr:col>
      <xdr:colOff>203200</xdr:colOff>
      <xdr:row>37</xdr:row>
      <xdr:rowOff>160655</xdr:rowOff>
    </xdr:from>
    <xdr:to>
      <xdr:col>77</xdr:col>
      <xdr:colOff>44450</xdr:colOff>
      <xdr:row>38</xdr:row>
      <xdr:rowOff>47625</xdr:rowOff>
    </xdr:to>
    <xdr:cxnSp macro="">
      <xdr:nvCxnSpPr>
        <xdr:cNvPr id="7554" name="直線コネクタ 386"/>
        <xdr:cNvCxnSpPr/>
      </xdr:nvCxnSpPr>
      <xdr:spPr>
        <a:xfrm>
          <a:off x="15290800" y="650430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7555"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82550</xdr:colOff>
      <xdr:row>35</xdr:row>
      <xdr:rowOff>99060</xdr:rowOff>
    </xdr:from>
    <xdr:to>
      <xdr:col>78</xdr:col>
      <xdr:colOff>190500</xdr:colOff>
      <xdr:row>37</xdr:row>
      <xdr:rowOff>14605</xdr:rowOff>
    </xdr:to>
    <xdr:sp macro="" textlink="">
      <xdr:nvSpPr>
        <xdr:cNvPr id="7556" name="テキスト ボックス 388"/>
        <xdr:cNvSpPr txBox="1"/>
      </xdr:nvSpPr>
      <xdr:spPr>
        <a:xfrm>
          <a:off x="15798800" y="6099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10.0</a:t>
          </a:r>
        </a:p>
      </xdr:txBody>
    </xdr:sp>
    <xdr:clientData/>
  </xdr:twoCellAnchor>
  <xdr:twoCellAnchor>
    <xdr:from>
      <xdr:col>68</xdr:col>
      <xdr:colOff>152400</xdr:colOff>
      <xdr:row>37</xdr:row>
      <xdr:rowOff>140970</xdr:rowOff>
    </xdr:from>
    <xdr:to>
      <xdr:col>72</xdr:col>
      <xdr:colOff>203200</xdr:colOff>
      <xdr:row>37</xdr:row>
      <xdr:rowOff>160655</xdr:rowOff>
    </xdr:to>
    <xdr:cxnSp macro="">
      <xdr:nvCxnSpPr>
        <xdr:cNvPr id="7557" name="直線コネクタ 389"/>
        <xdr:cNvCxnSpPr/>
      </xdr:nvCxnSpPr>
      <xdr:spPr>
        <a:xfrm>
          <a:off x="14401800" y="64846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1270</xdr:rowOff>
    </xdr:from>
    <xdr:to>
      <xdr:col>73</xdr:col>
      <xdr:colOff>44450</xdr:colOff>
      <xdr:row>37</xdr:row>
      <xdr:rowOff>102870</xdr:rowOff>
    </xdr:to>
    <xdr:sp macro="" textlink="">
      <xdr:nvSpPr>
        <xdr:cNvPr id="7558" name="フローチャート: 判断 390"/>
        <xdr:cNvSpPr/>
      </xdr:nvSpPr>
      <xdr:spPr>
        <a:xfrm>
          <a:off x="15240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31750</xdr:colOff>
      <xdr:row>35</xdr:row>
      <xdr:rowOff>113030</xdr:rowOff>
    </xdr:from>
    <xdr:to>
      <xdr:col>74</xdr:col>
      <xdr:colOff>165100</xdr:colOff>
      <xdr:row>37</xdr:row>
      <xdr:rowOff>29210</xdr:rowOff>
    </xdr:to>
    <xdr:sp macro="" textlink="">
      <xdr:nvSpPr>
        <xdr:cNvPr id="7559" name="テキスト ボックス 391"/>
        <xdr:cNvSpPr txBox="1"/>
      </xdr:nvSpPr>
      <xdr:spPr>
        <a:xfrm>
          <a:off x="14909800" y="611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10.7</a:t>
          </a:r>
        </a:p>
      </xdr:txBody>
    </xdr:sp>
    <xdr:clientData/>
  </xdr:twoCellAnchor>
  <xdr:twoCellAnchor>
    <xdr:from>
      <xdr:col>64</xdr:col>
      <xdr:colOff>101600</xdr:colOff>
      <xdr:row>37</xdr:row>
      <xdr:rowOff>132715</xdr:rowOff>
    </xdr:from>
    <xdr:to>
      <xdr:col>68</xdr:col>
      <xdr:colOff>152400</xdr:colOff>
      <xdr:row>37</xdr:row>
      <xdr:rowOff>140970</xdr:rowOff>
    </xdr:to>
    <xdr:cxnSp macro="">
      <xdr:nvCxnSpPr>
        <xdr:cNvPr id="7560" name="直線コネクタ 392"/>
        <xdr:cNvCxnSpPr/>
      </xdr:nvCxnSpPr>
      <xdr:spPr>
        <a:xfrm>
          <a:off x="13512800" y="64763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9525</xdr:rowOff>
    </xdr:from>
    <xdr:to>
      <xdr:col>68</xdr:col>
      <xdr:colOff>203200</xdr:colOff>
      <xdr:row>37</xdr:row>
      <xdr:rowOff>111125</xdr:rowOff>
    </xdr:to>
    <xdr:sp macro="" textlink="">
      <xdr:nvSpPr>
        <xdr:cNvPr id="7561" name="フローチャート: 判断 393"/>
        <xdr:cNvSpPr/>
      </xdr:nvSpPr>
      <xdr:spPr>
        <a:xfrm>
          <a:off x="14351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190500</xdr:colOff>
      <xdr:row>35</xdr:row>
      <xdr:rowOff>121285</xdr:rowOff>
    </xdr:from>
    <xdr:to>
      <xdr:col>70</xdr:col>
      <xdr:colOff>114300</xdr:colOff>
      <xdr:row>37</xdr:row>
      <xdr:rowOff>36830</xdr:rowOff>
    </xdr:to>
    <xdr:sp macro="" textlink="">
      <xdr:nvSpPr>
        <xdr:cNvPr id="7562" name="テキスト ボックス 394"/>
        <xdr:cNvSpPr txBox="1"/>
      </xdr:nvSpPr>
      <xdr:spPr>
        <a:xfrm>
          <a:off x="14020800" y="6122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11.1</a:t>
          </a:r>
        </a:p>
      </xdr:txBody>
    </xdr:sp>
    <xdr:clientData/>
  </xdr:twoCellAnchor>
  <xdr:twoCellAnchor>
    <xdr:from>
      <xdr:col>64</xdr:col>
      <xdr:colOff>50800</xdr:colOff>
      <xdr:row>37</xdr:row>
      <xdr:rowOff>27305</xdr:rowOff>
    </xdr:from>
    <xdr:to>
      <xdr:col>64</xdr:col>
      <xdr:colOff>152400</xdr:colOff>
      <xdr:row>37</xdr:row>
      <xdr:rowOff>128905</xdr:rowOff>
    </xdr:to>
    <xdr:sp macro="" textlink="">
      <xdr:nvSpPr>
        <xdr:cNvPr id="7563" name="フローチャート: 判断 395"/>
        <xdr:cNvSpPr/>
      </xdr:nvSpPr>
      <xdr:spPr>
        <a:xfrm>
          <a:off x="134620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62</xdr:col>
      <xdr:colOff>139700</xdr:colOff>
      <xdr:row>35</xdr:row>
      <xdr:rowOff>139065</xdr:rowOff>
    </xdr:from>
    <xdr:to>
      <xdr:col>66</xdr:col>
      <xdr:colOff>63500</xdr:colOff>
      <xdr:row>37</xdr:row>
      <xdr:rowOff>55245</xdr:rowOff>
    </xdr:to>
    <xdr:sp macro="" textlink="">
      <xdr:nvSpPr>
        <xdr:cNvPr id="7564" name="テキスト ボックス 396"/>
        <xdr:cNvSpPr txBox="1"/>
      </xdr:nvSpPr>
      <xdr:spPr>
        <a:xfrm>
          <a:off x="13131800" y="6139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12.0</a:t>
          </a:r>
        </a:p>
      </xdr:txBody>
    </xdr:sp>
    <xdr:clientData/>
  </xdr:twoCellAnchor>
  <xdr:twoCellAnchor editAs="oneCell">
    <xdr:from>
      <xdr:col>80</xdr:col>
      <xdr:colOff>38100</xdr:colOff>
      <xdr:row>47</xdr:row>
      <xdr:rowOff>130810</xdr:rowOff>
    </xdr:from>
    <xdr:to>
      <xdr:col>83</xdr:col>
      <xdr:colOff>171450</xdr:colOff>
      <xdr:row>49</xdr:row>
      <xdr:rowOff>46990</xdr:rowOff>
    </xdr:to>
    <xdr:sp macro="" textlink="">
      <xdr:nvSpPr>
        <xdr:cNvPr id="7565"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76</xdr:col>
      <xdr:colOff>38100</xdr:colOff>
      <xdr:row>47</xdr:row>
      <xdr:rowOff>130810</xdr:rowOff>
    </xdr:from>
    <xdr:to>
      <xdr:col>79</xdr:col>
      <xdr:colOff>171450</xdr:colOff>
      <xdr:row>49</xdr:row>
      <xdr:rowOff>46990</xdr:rowOff>
    </xdr:to>
    <xdr:sp macro="" textlink="">
      <xdr:nvSpPr>
        <xdr:cNvPr id="7566"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71</xdr:col>
      <xdr:colOff>196850</xdr:colOff>
      <xdr:row>47</xdr:row>
      <xdr:rowOff>130810</xdr:rowOff>
    </xdr:from>
    <xdr:to>
      <xdr:col>75</xdr:col>
      <xdr:colOff>120650</xdr:colOff>
      <xdr:row>49</xdr:row>
      <xdr:rowOff>46990</xdr:rowOff>
    </xdr:to>
    <xdr:sp macro="" textlink="">
      <xdr:nvSpPr>
        <xdr:cNvPr id="7567"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67</xdr:col>
      <xdr:colOff>146050</xdr:colOff>
      <xdr:row>47</xdr:row>
      <xdr:rowOff>130810</xdr:rowOff>
    </xdr:from>
    <xdr:to>
      <xdr:col>71</xdr:col>
      <xdr:colOff>69850</xdr:colOff>
      <xdr:row>49</xdr:row>
      <xdr:rowOff>46990</xdr:rowOff>
    </xdr:to>
    <xdr:sp macro="" textlink="">
      <xdr:nvSpPr>
        <xdr:cNvPr id="7568"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63</xdr:col>
      <xdr:colOff>95250</xdr:colOff>
      <xdr:row>47</xdr:row>
      <xdr:rowOff>130810</xdr:rowOff>
    </xdr:from>
    <xdr:to>
      <xdr:col>67</xdr:col>
      <xdr:colOff>19050</xdr:colOff>
      <xdr:row>49</xdr:row>
      <xdr:rowOff>46990</xdr:rowOff>
    </xdr:to>
    <xdr:sp macro="" textlink="">
      <xdr:nvSpPr>
        <xdr:cNvPr id="7569"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80</xdr:col>
      <xdr:colOff>203200</xdr:colOff>
      <xdr:row>38</xdr:row>
      <xdr:rowOff>22860</xdr:rowOff>
    </xdr:from>
    <xdr:to>
      <xdr:col>81</xdr:col>
      <xdr:colOff>95250</xdr:colOff>
      <xdr:row>38</xdr:row>
      <xdr:rowOff>124460</xdr:rowOff>
    </xdr:to>
    <xdr:sp macro="" textlink="">
      <xdr:nvSpPr>
        <xdr:cNvPr id="7570" name="楕円 402"/>
        <xdr:cNvSpPr/>
      </xdr:nvSpPr>
      <xdr:spPr>
        <a:xfrm>
          <a:off x="16967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81</xdr:col>
      <xdr:colOff>133350</xdr:colOff>
      <xdr:row>37</xdr:row>
      <xdr:rowOff>166370</xdr:rowOff>
    </xdr:from>
    <xdr:to>
      <xdr:col>85</xdr:col>
      <xdr:colOff>57150</xdr:colOff>
      <xdr:row>39</xdr:row>
      <xdr:rowOff>81915</xdr:rowOff>
    </xdr:to>
    <xdr:sp macro="" textlink="">
      <xdr:nvSpPr>
        <xdr:cNvPr id="7571" name="公債費負担の状況該当値テキスト"/>
        <xdr:cNvSpPr txBox="1"/>
      </xdr:nvSpPr>
      <xdr:spPr>
        <a:xfrm>
          <a:off x="17106900" y="6510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20.3</a:t>
          </a:r>
        </a:p>
      </xdr:txBody>
    </xdr:sp>
    <xdr:clientData/>
  </xdr:twoCellAnchor>
  <xdr:twoCellAnchor>
    <xdr:from>
      <xdr:col>76</xdr:col>
      <xdr:colOff>203200</xdr:colOff>
      <xdr:row>37</xdr:row>
      <xdr:rowOff>168275</xdr:rowOff>
    </xdr:from>
    <xdr:to>
      <xdr:col>77</xdr:col>
      <xdr:colOff>95250</xdr:colOff>
      <xdr:row>38</xdr:row>
      <xdr:rowOff>98425</xdr:rowOff>
    </xdr:to>
    <xdr:sp macro="" textlink="">
      <xdr:nvSpPr>
        <xdr:cNvPr id="7572" name="楕円 404"/>
        <xdr:cNvSpPr/>
      </xdr:nvSpPr>
      <xdr:spPr>
        <a:xfrm>
          <a:off x="16129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82550</xdr:colOff>
      <xdr:row>38</xdr:row>
      <xdr:rowOff>83185</xdr:rowOff>
    </xdr:from>
    <xdr:to>
      <xdr:col>78</xdr:col>
      <xdr:colOff>190500</xdr:colOff>
      <xdr:row>39</xdr:row>
      <xdr:rowOff>170815</xdr:rowOff>
    </xdr:to>
    <xdr:sp macro="" textlink="">
      <xdr:nvSpPr>
        <xdr:cNvPr id="7573" name="テキスト ボックス 405"/>
        <xdr:cNvSpPr txBox="1"/>
      </xdr:nvSpPr>
      <xdr:spPr>
        <a:xfrm>
          <a:off x="15798800" y="6598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19.0</a:t>
          </a:r>
        </a:p>
      </xdr:txBody>
    </xdr:sp>
    <xdr:clientData/>
  </xdr:twoCellAnchor>
  <xdr:twoCellAnchor>
    <xdr:from>
      <xdr:col>72</xdr:col>
      <xdr:colOff>152400</xdr:colOff>
      <xdr:row>37</xdr:row>
      <xdr:rowOff>109855</xdr:rowOff>
    </xdr:from>
    <xdr:to>
      <xdr:col>73</xdr:col>
      <xdr:colOff>44450</xdr:colOff>
      <xdr:row>38</xdr:row>
      <xdr:rowOff>40640</xdr:rowOff>
    </xdr:to>
    <xdr:sp macro="" textlink="">
      <xdr:nvSpPr>
        <xdr:cNvPr id="7574" name="楕円 406"/>
        <xdr:cNvSpPr/>
      </xdr:nvSpPr>
      <xdr:spPr>
        <a:xfrm>
          <a:off x="152400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31750</xdr:colOff>
      <xdr:row>38</xdr:row>
      <xdr:rowOff>24765</xdr:rowOff>
    </xdr:from>
    <xdr:to>
      <xdr:col>74</xdr:col>
      <xdr:colOff>165100</xdr:colOff>
      <xdr:row>39</xdr:row>
      <xdr:rowOff>112395</xdr:rowOff>
    </xdr:to>
    <xdr:sp macro="" textlink="">
      <xdr:nvSpPr>
        <xdr:cNvPr id="7575" name="テキスト ボックス 407"/>
        <xdr:cNvSpPr txBox="1"/>
      </xdr:nvSpPr>
      <xdr:spPr>
        <a:xfrm>
          <a:off x="14909800" y="6539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16.1</a:t>
          </a:r>
        </a:p>
      </xdr:txBody>
    </xdr:sp>
    <xdr:clientData/>
  </xdr:twoCellAnchor>
  <xdr:twoCellAnchor>
    <xdr:from>
      <xdr:col>68</xdr:col>
      <xdr:colOff>101600</xdr:colOff>
      <xdr:row>37</xdr:row>
      <xdr:rowOff>90170</xdr:rowOff>
    </xdr:from>
    <xdr:to>
      <xdr:col>68</xdr:col>
      <xdr:colOff>203200</xdr:colOff>
      <xdr:row>38</xdr:row>
      <xdr:rowOff>20320</xdr:rowOff>
    </xdr:to>
    <xdr:sp macro="" textlink="">
      <xdr:nvSpPr>
        <xdr:cNvPr id="7576" name="楕円 408"/>
        <xdr:cNvSpPr/>
      </xdr:nvSpPr>
      <xdr:spPr>
        <a:xfrm>
          <a:off x="143510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190500</xdr:colOff>
      <xdr:row>38</xdr:row>
      <xdr:rowOff>5080</xdr:rowOff>
    </xdr:from>
    <xdr:to>
      <xdr:col>70</xdr:col>
      <xdr:colOff>114300</xdr:colOff>
      <xdr:row>39</xdr:row>
      <xdr:rowOff>92710</xdr:rowOff>
    </xdr:to>
    <xdr:sp macro="" textlink="">
      <xdr:nvSpPr>
        <xdr:cNvPr id="7577" name="テキスト ボックス 409"/>
        <xdr:cNvSpPr txBox="1"/>
      </xdr:nvSpPr>
      <xdr:spPr>
        <a:xfrm>
          <a:off x="14020800" y="6520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15.1</a:t>
          </a:r>
        </a:p>
      </xdr:txBody>
    </xdr:sp>
    <xdr:clientData/>
  </xdr:twoCellAnchor>
  <xdr:twoCellAnchor>
    <xdr:from>
      <xdr:col>64</xdr:col>
      <xdr:colOff>50800</xdr:colOff>
      <xdr:row>37</xdr:row>
      <xdr:rowOff>81915</xdr:rowOff>
    </xdr:from>
    <xdr:to>
      <xdr:col>64</xdr:col>
      <xdr:colOff>152400</xdr:colOff>
      <xdr:row>38</xdr:row>
      <xdr:rowOff>12065</xdr:rowOff>
    </xdr:to>
    <xdr:sp macro="" textlink="">
      <xdr:nvSpPr>
        <xdr:cNvPr id="7578" name="楕円 410"/>
        <xdr:cNvSpPr/>
      </xdr:nvSpPr>
      <xdr:spPr>
        <a:xfrm>
          <a:off x="134620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62</xdr:col>
      <xdr:colOff>139700</xdr:colOff>
      <xdr:row>37</xdr:row>
      <xdr:rowOff>168275</xdr:rowOff>
    </xdr:from>
    <xdr:to>
      <xdr:col>66</xdr:col>
      <xdr:colOff>63500</xdr:colOff>
      <xdr:row>39</xdr:row>
      <xdr:rowOff>83820</xdr:rowOff>
    </xdr:to>
    <xdr:sp macro="" textlink="">
      <xdr:nvSpPr>
        <xdr:cNvPr id="7579" name="テキスト ボックス 411"/>
        <xdr:cNvSpPr txBox="1"/>
      </xdr:nvSpPr>
      <xdr:spPr>
        <a:xfrm>
          <a:off x="13131800" y="6511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14.7</a:t>
          </a:r>
        </a:p>
      </xdr:txBody>
    </xdr:sp>
    <xdr:clientData/>
  </xdr:twoCellAnchor>
  <xdr:twoCellAnchor>
    <xdr:from>
      <xdr:col>61</xdr:col>
      <xdr:colOff>44450</xdr:colOff>
      <xdr:row>7</xdr:row>
      <xdr:rowOff>6350</xdr:rowOff>
    </xdr:from>
    <xdr:to>
      <xdr:col>85</xdr:col>
      <xdr:colOff>95250</xdr:colOff>
      <xdr:row>8</xdr:row>
      <xdr:rowOff>152400</xdr:rowOff>
    </xdr:to>
    <xdr:sp macro="" textlink="">
      <xdr:nvSpPr>
        <xdr:cNvPr id="7580"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65</xdr:col>
      <xdr:colOff>137795</xdr:colOff>
      <xdr:row>9</xdr:row>
      <xdr:rowOff>25400</xdr:rowOff>
    </xdr:from>
    <xdr:to>
      <xdr:col>72</xdr:col>
      <xdr:colOff>109855</xdr:colOff>
      <xdr:row>10</xdr:row>
      <xdr:rowOff>163195</xdr:rowOff>
    </xdr:to>
    <xdr:sp macro="" textlink="">
      <xdr:nvSpPr>
        <xdr:cNvPr id="7581"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将来負担比率</a:t>
          </a:r>
        </a:p>
      </xdr:txBody>
    </xdr:sp>
    <xdr:clientData/>
  </xdr:twoCellAnchor>
  <xdr:twoCellAnchor editAs="oneCell">
    <xdr:from>
      <xdr:col>73</xdr:col>
      <xdr:colOff>27305</xdr:colOff>
      <xdr:row>9</xdr:row>
      <xdr:rowOff>0</xdr:rowOff>
    </xdr:from>
    <xdr:to>
      <xdr:col>81</xdr:col>
      <xdr:colOff>1270</xdr:colOff>
      <xdr:row>11</xdr:row>
      <xdr:rowOff>15875</xdr:rowOff>
    </xdr:to>
    <xdr:sp macro="" textlink="">
      <xdr:nvSpPr>
        <xdr:cNvPr id="7582" name="テキスト ボックス 414"/>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l"/>
          <a:r>
            <a:rPr sz="1600" b="1" i="0" u="none" strike="noStrike" baseline="0">
              <a:solidFill>
                <a:srgbClr val="FF0000"/>
              </a:solidFill>
              <a:latin typeface="ＭＳ Ｐゴシック"/>
              <a:ea typeface="ＭＳ Ｐゴシック"/>
            </a:rPr>
            <a:t>[209.1%]　</a:t>
          </a:r>
        </a:p>
      </xdr:txBody>
    </xdr:sp>
    <xdr:clientData/>
  </xdr:twoCellAnchor>
  <xdr:twoCellAnchor>
    <xdr:from>
      <xdr:col>85</xdr:col>
      <xdr:colOff>158750</xdr:colOff>
      <xdr:row>8</xdr:row>
      <xdr:rowOff>88900</xdr:rowOff>
    </xdr:from>
    <xdr:to>
      <xdr:col>93</xdr:col>
      <xdr:colOff>6350</xdr:colOff>
      <xdr:row>10</xdr:row>
      <xdr:rowOff>0</xdr:rowOff>
    </xdr:to>
    <xdr:sp macro="" textlink="">
      <xdr:nvSpPr>
        <xdr:cNvPr id="7583"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7584"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127/128</a:t>
          </a: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7585"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7586"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33.7</a:t>
          </a: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7587"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7588"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139.5</a:t>
          </a: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7589"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7590"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7591"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7592"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H29に実施した学校施設や防災拠点施設など生活基盤に係る多額の整備に伴う地方債残高の増加及び台風災害等による財政出動のため基金の大幅な取崩しを行ったこと、普通交付税の減額等による標準財政規模の減少が影響し、比率が大きく増加（悪化）した。</a:t>
          </a:r>
        </a:p>
        <a:p>
          <a:pPr algn="l"/>
          <a:r>
            <a:rPr sz="1300" b="0" i="0" u="none" strike="noStrike" baseline="0">
              <a:solidFill>
                <a:schemeClr val="dk1"/>
              </a:solidFill>
              <a:latin typeface="ＭＳ Ｐゴシック"/>
              <a:ea typeface="ＭＳ Ｐゴシック"/>
            </a:rPr>
            <a:t>　今後も、“選択と集中による”大型事業の見直し（実施時期の平準化、事業費の精査）を行い、起債に大きく頼ることのない安定した財政の運営を図る。</a:t>
          </a:r>
        </a:p>
      </xdr:txBody>
    </xdr:sp>
    <xdr:clientData/>
  </xdr:twoCellAnchor>
  <xdr:twoCellAnchor editAs="oneCell">
    <xdr:from>
      <xdr:col>61</xdr:col>
      <xdr:colOff>6350</xdr:colOff>
      <xdr:row>10</xdr:row>
      <xdr:rowOff>63500</xdr:rowOff>
    </xdr:from>
    <xdr:to>
      <xdr:col>62</xdr:col>
      <xdr:colOff>95250</xdr:colOff>
      <xdr:row>11</xdr:row>
      <xdr:rowOff>116840</xdr:rowOff>
    </xdr:to>
    <xdr:sp macro="" textlink="">
      <xdr:nvSpPr>
        <xdr:cNvPr id="7593" name="テキスト ボックス 425"/>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61</xdr:col>
      <xdr:colOff>44450</xdr:colOff>
      <xdr:row>25</xdr:row>
      <xdr:rowOff>95250</xdr:rowOff>
    </xdr:from>
    <xdr:to>
      <xdr:col>85</xdr:col>
      <xdr:colOff>95250</xdr:colOff>
      <xdr:row>25</xdr:row>
      <xdr:rowOff>95250</xdr:rowOff>
    </xdr:to>
    <xdr:cxnSp macro="">
      <xdr:nvCxnSpPr>
        <xdr:cNvPr id="7594"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24</xdr:row>
      <xdr:rowOff>124460</xdr:rowOff>
    </xdr:from>
    <xdr:to>
      <xdr:col>61</xdr:col>
      <xdr:colOff>44450</xdr:colOff>
      <xdr:row>26</xdr:row>
      <xdr:rowOff>40640</xdr:rowOff>
    </xdr:to>
    <xdr:sp macro="" textlink="">
      <xdr:nvSpPr>
        <xdr:cNvPr id="7595"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800.0</a:t>
          </a:r>
        </a:p>
      </xdr:txBody>
    </xdr:sp>
    <xdr:clientData/>
  </xdr:twoCellAnchor>
  <xdr:twoCellAnchor>
    <xdr:from>
      <xdr:col>61</xdr:col>
      <xdr:colOff>44450</xdr:colOff>
      <xdr:row>22</xdr:row>
      <xdr:rowOff>127000</xdr:rowOff>
    </xdr:from>
    <xdr:to>
      <xdr:col>85</xdr:col>
      <xdr:colOff>95250</xdr:colOff>
      <xdr:row>22</xdr:row>
      <xdr:rowOff>127000</xdr:rowOff>
    </xdr:to>
    <xdr:cxnSp macro="">
      <xdr:nvCxnSpPr>
        <xdr:cNvPr id="7596" name="直線コネクタ 428"/>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21</xdr:row>
      <xdr:rowOff>156210</xdr:rowOff>
    </xdr:from>
    <xdr:to>
      <xdr:col>61</xdr:col>
      <xdr:colOff>44450</xdr:colOff>
      <xdr:row>23</xdr:row>
      <xdr:rowOff>71755</xdr:rowOff>
    </xdr:to>
    <xdr:sp macro="" textlink="">
      <xdr:nvSpPr>
        <xdr:cNvPr id="7597" name="テキスト ボックス 429"/>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a:t>
          </a:r>
        </a:p>
      </xdr:txBody>
    </xdr:sp>
    <xdr:clientData/>
  </xdr:twoCellAnchor>
  <xdr:twoCellAnchor>
    <xdr:from>
      <xdr:col>61</xdr:col>
      <xdr:colOff>44450</xdr:colOff>
      <xdr:row>19</xdr:row>
      <xdr:rowOff>158750</xdr:rowOff>
    </xdr:from>
    <xdr:to>
      <xdr:col>85</xdr:col>
      <xdr:colOff>95250</xdr:colOff>
      <xdr:row>19</xdr:row>
      <xdr:rowOff>158750</xdr:rowOff>
    </xdr:to>
    <xdr:cxnSp macro="">
      <xdr:nvCxnSpPr>
        <xdr:cNvPr id="7598" name="直線コネクタ 430"/>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19</xdr:row>
      <xdr:rowOff>16510</xdr:rowOff>
    </xdr:from>
    <xdr:to>
      <xdr:col>61</xdr:col>
      <xdr:colOff>44450</xdr:colOff>
      <xdr:row>20</xdr:row>
      <xdr:rowOff>104140</xdr:rowOff>
    </xdr:to>
    <xdr:sp macro="" textlink="">
      <xdr:nvSpPr>
        <xdr:cNvPr id="7599" name="テキスト ボックス 431"/>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a:t>
          </a:r>
        </a:p>
      </xdr:txBody>
    </xdr:sp>
    <xdr:clientData/>
  </xdr:twoCellAnchor>
  <xdr:twoCellAnchor>
    <xdr:from>
      <xdr:col>61</xdr:col>
      <xdr:colOff>44450</xdr:colOff>
      <xdr:row>17</xdr:row>
      <xdr:rowOff>19050</xdr:rowOff>
    </xdr:from>
    <xdr:to>
      <xdr:col>85</xdr:col>
      <xdr:colOff>95250</xdr:colOff>
      <xdr:row>17</xdr:row>
      <xdr:rowOff>19050</xdr:rowOff>
    </xdr:to>
    <xdr:cxnSp macro="">
      <xdr:nvCxnSpPr>
        <xdr:cNvPr id="7600" name="直線コネクタ 432"/>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16</xdr:row>
      <xdr:rowOff>48260</xdr:rowOff>
    </xdr:from>
    <xdr:to>
      <xdr:col>61</xdr:col>
      <xdr:colOff>44450</xdr:colOff>
      <xdr:row>17</xdr:row>
      <xdr:rowOff>135890</xdr:rowOff>
    </xdr:to>
    <xdr:sp macro="" textlink="">
      <xdr:nvSpPr>
        <xdr:cNvPr id="7601" name="テキスト ボックス 433"/>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a:t>
          </a:r>
        </a:p>
      </xdr:txBody>
    </xdr:sp>
    <xdr:clientData/>
  </xdr:twoCellAnchor>
  <xdr:twoCellAnchor>
    <xdr:from>
      <xdr:col>61</xdr:col>
      <xdr:colOff>44450</xdr:colOff>
      <xdr:row>14</xdr:row>
      <xdr:rowOff>50800</xdr:rowOff>
    </xdr:from>
    <xdr:to>
      <xdr:col>85</xdr:col>
      <xdr:colOff>95250</xdr:colOff>
      <xdr:row>14</xdr:row>
      <xdr:rowOff>50800</xdr:rowOff>
    </xdr:to>
    <xdr:cxnSp macro="">
      <xdr:nvCxnSpPr>
        <xdr:cNvPr id="7602" name="直線コネクタ 434"/>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13</xdr:row>
      <xdr:rowOff>80010</xdr:rowOff>
    </xdr:from>
    <xdr:to>
      <xdr:col>61</xdr:col>
      <xdr:colOff>44450</xdr:colOff>
      <xdr:row>14</xdr:row>
      <xdr:rowOff>167640</xdr:rowOff>
    </xdr:to>
    <xdr:sp macro="" textlink="">
      <xdr:nvSpPr>
        <xdr:cNvPr id="7603" name="テキスト ボックス 435"/>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61</xdr:col>
      <xdr:colOff>44450</xdr:colOff>
      <xdr:row>11</xdr:row>
      <xdr:rowOff>82550</xdr:rowOff>
    </xdr:from>
    <xdr:to>
      <xdr:col>85</xdr:col>
      <xdr:colOff>95250</xdr:colOff>
      <xdr:row>11</xdr:row>
      <xdr:rowOff>82550</xdr:rowOff>
    </xdr:to>
    <xdr:cxnSp macro="">
      <xdr:nvCxnSpPr>
        <xdr:cNvPr id="7604"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760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81</xdr:col>
      <xdr:colOff>44450</xdr:colOff>
      <xdr:row>14</xdr:row>
      <xdr:rowOff>50800</xdr:rowOff>
    </xdr:from>
    <xdr:to>
      <xdr:col>81</xdr:col>
      <xdr:colOff>44450</xdr:colOff>
      <xdr:row>21</xdr:row>
      <xdr:rowOff>96520</xdr:rowOff>
    </xdr:to>
    <xdr:cxnSp macro="">
      <xdr:nvCxnSpPr>
        <xdr:cNvPr id="7606" name="直線コネクタ 438"/>
        <xdr:cNvCxnSpPr/>
      </xdr:nvCxnSpPr>
      <xdr:spPr>
        <a:xfrm flipV="1">
          <a:off x="17018000" y="2451100"/>
          <a:ext cx="0" cy="1245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21</xdr:row>
      <xdr:rowOff>68580</xdr:rowOff>
    </xdr:from>
    <xdr:to>
      <xdr:col>85</xdr:col>
      <xdr:colOff>57150</xdr:colOff>
      <xdr:row>22</xdr:row>
      <xdr:rowOff>156210</xdr:rowOff>
    </xdr:to>
    <xdr:sp macro="" textlink="">
      <xdr:nvSpPr>
        <xdr:cNvPr id="7607" name="将来負担の状況最小値テキスト"/>
        <xdr:cNvSpPr txBox="1"/>
      </xdr:nvSpPr>
      <xdr:spPr>
        <a:xfrm>
          <a:off x="17106900" y="366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516.2</a:t>
          </a:r>
        </a:p>
      </xdr:txBody>
    </xdr:sp>
    <xdr:clientData/>
  </xdr:twoCellAnchor>
  <xdr:twoCellAnchor>
    <xdr:from>
      <xdr:col>80</xdr:col>
      <xdr:colOff>165100</xdr:colOff>
      <xdr:row>21</xdr:row>
      <xdr:rowOff>96520</xdr:rowOff>
    </xdr:from>
    <xdr:to>
      <xdr:col>81</xdr:col>
      <xdr:colOff>133350</xdr:colOff>
      <xdr:row>21</xdr:row>
      <xdr:rowOff>96520</xdr:rowOff>
    </xdr:to>
    <xdr:cxnSp macro="">
      <xdr:nvCxnSpPr>
        <xdr:cNvPr id="7608" name="直線コネクタ 440"/>
        <xdr:cNvCxnSpPr/>
      </xdr:nvCxnSpPr>
      <xdr:spPr>
        <a:xfrm>
          <a:off x="16929100" y="369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12</xdr:row>
      <xdr:rowOff>137160</xdr:rowOff>
    </xdr:from>
    <xdr:to>
      <xdr:col>85</xdr:col>
      <xdr:colOff>57150</xdr:colOff>
      <xdr:row>14</xdr:row>
      <xdr:rowOff>53340</xdr:rowOff>
    </xdr:to>
    <xdr:sp macro="" textlink="">
      <xdr:nvSpPr>
        <xdr:cNvPr id="7609"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0.0</a:t>
          </a:r>
        </a:p>
      </xdr:txBody>
    </xdr:sp>
    <xdr:clientData/>
  </xdr:twoCellAnchor>
  <xdr:twoCellAnchor>
    <xdr:from>
      <xdr:col>80</xdr:col>
      <xdr:colOff>165100</xdr:colOff>
      <xdr:row>14</xdr:row>
      <xdr:rowOff>50800</xdr:rowOff>
    </xdr:from>
    <xdr:to>
      <xdr:col>81</xdr:col>
      <xdr:colOff>133350</xdr:colOff>
      <xdr:row>14</xdr:row>
      <xdr:rowOff>50800</xdr:rowOff>
    </xdr:to>
    <xdr:cxnSp macro="">
      <xdr:nvCxnSpPr>
        <xdr:cNvPr id="7610" name="直線コネクタ 442"/>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115570</xdr:rowOff>
    </xdr:from>
    <xdr:to>
      <xdr:col>81</xdr:col>
      <xdr:colOff>44450</xdr:colOff>
      <xdr:row>17</xdr:row>
      <xdr:rowOff>41275</xdr:rowOff>
    </xdr:to>
    <xdr:cxnSp macro="">
      <xdr:nvCxnSpPr>
        <xdr:cNvPr id="7611" name="直線コネクタ 443"/>
        <xdr:cNvCxnSpPr/>
      </xdr:nvCxnSpPr>
      <xdr:spPr>
        <a:xfrm>
          <a:off x="16179800" y="285877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13</xdr:row>
      <xdr:rowOff>144780</xdr:rowOff>
    </xdr:from>
    <xdr:to>
      <xdr:col>85</xdr:col>
      <xdr:colOff>57150</xdr:colOff>
      <xdr:row>15</xdr:row>
      <xdr:rowOff>60325</xdr:rowOff>
    </xdr:to>
    <xdr:sp macro="" textlink="">
      <xdr:nvSpPr>
        <xdr:cNvPr id="7612" name="将来負担の状況平均値テキスト"/>
        <xdr:cNvSpPr txBox="1"/>
      </xdr:nvSpPr>
      <xdr:spPr>
        <a:xfrm>
          <a:off x="17106900" y="23736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53.2</a:t>
          </a:r>
        </a:p>
      </xdr:txBody>
    </xdr:sp>
    <xdr:clientData/>
  </xdr:twoCellAnchor>
  <xdr:twoCellAnchor>
    <xdr:from>
      <xdr:col>80</xdr:col>
      <xdr:colOff>203200</xdr:colOff>
      <xdr:row>14</xdr:row>
      <xdr:rowOff>128270</xdr:rowOff>
    </xdr:from>
    <xdr:to>
      <xdr:col>81</xdr:col>
      <xdr:colOff>95250</xdr:colOff>
      <xdr:row>15</xdr:row>
      <xdr:rowOff>58420</xdr:rowOff>
    </xdr:to>
    <xdr:sp macro="" textlink="">
      <xdr:nvSpPr>
        <xdr:cNvPr id="7613" name="フローチャート: 判断 445"/>
        <xdr:cNvSpPr/>
      </xdr:nvSpPr>
      <xdr:spPr>
        <a:xfrm>
          <a:off x="16967200" y="252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72</xdr:col>
      <xdr:colOff>203200</xdr:colOff>
      <xdr:row>16</xdr:row>
      <xdr:rowOff>76835</xdr:rowOff>
    </xdr:from>
    <xdr:to>
      <xdr:col>77</xdr:col>
      <xdr:colOff>44450</xdr:colOff>
      <xdr:row>16</xdr:row>
      <xdr:rowOff>115570</xdr:rowOff>
    </xdr:to>
    <xdr:cxnSp macro="">
      <xdr:nvCxnSpPr>
        <xdr:cNvPr id="7614" name="直線コネクタ 446"/>
        <xdr:cNvCxnSpPr/>
      </xdr:nvCxnSpPr>
      <xdr:spPr>
        <a:xfrm>
          <a:off x="15290800" y="28200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132080</xdr:rowOff>
    </xdr:from>
    <xdr:to>
      <xdr:col>77</xdr:col>
      <xdr:colOff>95250</xdr:colOff>
      <xdr:row>15</xdr:row>
      <xdr:rowOff>61595</xdr:rowOff>
    </xdr:to>
    <xdr:sp macro="" textlink="">
      <xdr:nvSpPr>
        <xdr:cNvPr id="7615" name="フローチャート: 判断 447"/>
        <xdr:cNvSpPr/>
      </xdr:nvSpPr>
      <xdr:spPr>
        <a:xfrm>
          <a:off x="16129000" y="2532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82550</xdr:colOff>
      <xdr:row>13</xdr:row>
      <xdr:rowOff>72390</xdr:rowOff>
    </xdr:from>
    <xdr:to>
      <xdr:col>78</xdr:col>
      <xdr:colOff>190500</xdr:colOff>
      <xdr:row>14</xdr:row>
      <xdr:rowOff>160020</xdr:rowOff>
    </xdr:to>
    <xdr:sp macro="" textlink="">
      <xdr:nvSpPr>
        <xdr:cNvPr id="7616" name="テキスト ボックス 448"/>
        <xdr:cNvSpPr txBox="1"/>
      </xdr:nvSpPr>
      <xdr:spPr>
        <a:xfrm>
          <a:off x="15798800" y="2301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54.6</a:t>
          </a:r>
        </a:p>
      </xdr:txBody>
    </xdr:sp>
    <xdr:clientData/>
  </xdr:twoCellAnchor>
  <xdr:twoCellAnchor>
    <xdr:from>
      <xdr:col>68</xdr:col>
      <xdr:colOff>152400</xdr:colOff>
      <xdr:row>16</xdr:row>
      <xdr:rowOff>76835</xdr:rowOff>
    </xdr:from>
    <xdr:to>
      <xdr:col>72</xdr:col>
      <xdr:colOff>203200</xdr:colOff>
      <xdr:row>16</xdr:row>
      <xdr:rowOff>109855</xdr:rowOff>
    </xdr:to>
    <xdr:cxnSp macro="">
      <xdr:nvCxnSpPr>
        <xdr:cNvPr id="7617" name="直線コネクタ 449"/>
        <xdr:cNvCxnSpPr/>
      </xdr:nvCxnSpPr>
      <xdr:spPr>
        <a:xfrm flipV="1">
          <a:off x="14401800" y="28200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140970</xdr:rowOff>
    </xdr:from>
    <xdr:to>
      <xdr:col>73</xdr:col>
      <xdr:colOff>44450</xdr:colOff>
      <xdr:row>15</xdr:row>
      <xdr:rowOff>71120</xdr:rowOff>
    </xdr:to>
    <xdr:sp macro="" textlink="">
      <xdr:nvSpPr>
        <xdr:cNvPr id="7618" name="フローチャート: 判断 450"/>
        <xdr:cNvSpPr/>
      </xdr:nvSpPr>
      <xdr:spPr>
        <a:xfrm>
          <a:off x="15240000" y="254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31750</xdr:colOff>
      <xdr:row>13</xdr:row>
      <xdr:rowOff>81280</xdr:rowOff>
    </xdr:from>
    <xdr:to>
      <xdr:col>74</xdr:col>
      <xdr:colOff>165100</xdr:colOff>
      <xdr:row>14</xdr:row>
      <xdr:rowOff>168910</xdr:rowOff>
    </xdr:to>
    <xdr:sp macro="" textlink="">
      <xdr:nvSpPr>
        <xdr:cNvPr id="7619" name="テキスト ボックス 451"/>
        <xdr:cNvSpPr txBox="1"/>
      </xdr:nvSpPr>
      <xdr:spPr>
        <a:xfrm>
          <a:off x="14909800" y="231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58.5</a:t>
          </a:r>
        </a:p>
      </xdr:txBody>
    </xdr:sp>
    <xdr:clientData/>
  </xdr:twoCellAnchor>
  <xdr:twoCellAnchor>
    <xdr:from>
      <xdr:col>64</xdr:col>
      <xdr:colOff>101600</xdr:colOff>
      <xdr:row>16</xdr:row>
      <xdr:rowOff>109855</xdr:rowOff>
    </xdr:from>
    <xdr:to>
      <xdr:col>68</xdr:col>
      <xdr:colOff>152400</xdr:colOff>
      <xdr:row>16</xdr:row>
      <xdr:rowOff>132080</xdr:rowOff>
    </xdr:to>
    <xdr:cxnSp macro="">
      <xdr:nvCxnSpPr>
        <xdr:cNvPr id="7620" name="直線コネクタ 452"/>
        <xdr:cNvCxnSpPr/>
      </xdr:nvCxnSpPr>
      <xdr:spPr>
        <a:xfrm flipV="1">
          <a:off x="13512800" y="28530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146685</xdr:rowOff>
    </xdr:from>
    <xdr:to>
      <xdr:col>68</xdr:col>
      <xdr:colOff>203200</xdr:colOff>
      <xdr:row>15</xdr:row>
      <xdr:rowOff>76835</xdr:rowOff>
    </xdr:to>
    <xdr:sp macro="" textlink="">
      <xdr:nvSpPr>
        <xdr:cNvPr id="7621" name="フローチャート: 判断 453"/>
        <xdr:cNvSpPr/>
      </xdr:nvSpPr>
      <xdr:spPr>
        <a:xfrm>
          <a:off x="14351000" y="254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190500</xdr:colOff>
      <xdr:row>13</xdr:row>
      <xdr:rowOff>86995</xdr:rowOff>
    </xdr:from>
    <xdr:to>
      <xdr:col>70</xdr:col>
      <xdr:colOff>114300</xdr:colOff>
      <xdr:row>15</xdr:row>
      <xdr:rowOff>2540</xdr:rowOff>
    </xdr:to>
    <xdr:sp macro="" textlink="">
      <xdr:nvSpPr>
        <xdr:cNvPr id="7622" name="テキスト ボックス 454"/>
        <xdr:cNvSpPr txBox="1"/>
      </xdr:nvSpPr>
      <xdr:spPr>
        <a:xfrm>
          <a:off x="14020800" y="231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60.8</a:t>
          </a:r>
        </a:p>
      </xdr:txBody>
    </xdr:sp>
    <xdr:clientData/>
  </xdr:twoCellAnchor>
  <xdr:twoCellAnchor>
    <xdr:from>
      <xdr:col>64</xdr:col>
      <xdr:colOff>50800</xdr:colOff>
      <xdr:row>14</xdr:row>
      <xdr:rowOff>157480</xdr:rowOff>
    </xdr:from>
    <xdr:to>
      <xdr:col>64</xdr:col>
      <xdr:colOff>152400</xdr:colOff>
      <xdr:row>15</xdr:row>
      <xdr:rowOff>87630</xdr:rowOff>
    </xdr:to>
    <xdr:sp macro="" textlink="">
      <xdr:nvSpPr>
        <xdr:cNvPr id="7623" name="フローチャート: 判断 455"/>
        <xdr:cNvSpPr/>
      </xdr:nvSpPr>
      <xdr:spPr>
        <a:xfrm>
          <a:off x="13462000" y="255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62</xdr:col>
      <xdr:colOff>139700</xdr:colOff>
      <xdr:row>13</xdr:row>
      <xdr:rowOff>97790</xdr:rowOff>
    </xdr:from>
    <xdr:to>
      <xdr:col>66</xdr:col>
      <xdr:colOff>63500</xdr:colOff>
      <xdr:row>15</xdr:row>
      <xdr:rowOff>13335</xdr:rowOff>
    </xdr:to>
    <xdr:sp macro="" textlink="">
      <xdr:nvSpPr>
        <xdr:cNvPr id="7624" name="テキスト ボックス 456"/>
        <xdr:cNvSpPr txBox="1"/>
      </xdr:nvSpPr>
      <xdr:spPr>
        <a:xfrm>
          <a:off x="13131800" y="2326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65.3</a:t>
          </a:r>
        </a:p>
      </xdr:txBody>
    </xdr:sp>
    <xdr:clientData/>
  </xdr:twoCellAnchor>
  <xdr:twoCellAnchor editAs="oneCell">
    <xdr:from>
      <xdr:col>80</xdr:col>
      <xdr:colOff>38100</xdr:colOff>
      <xdr:row>25</xdr:row>
      <xdr:rowOff>92710</xdr:rowOff>
    </xdr:from>
    <xdr:to>
      <xdr:col>83</xdr:col>
      <xdr:colOff>171450</xdr:colOff>
      <xdr:row>27</xdr:row>
      <xdr:rowOff>8890</xdr:rowOff>
    </xdr:to>
    <xdr:sp macro="" textlink="">
      <xdr:nvSpPr>
        <xdr:cNvPr id="7625"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76</xdr:col>
      <xdr:colOff>38100</xdr:colOff>
      <xdr:row>25</xdr:row>
      <xdr:rowOff>92710</xdr:rowOff>
    </xdr:from>
    <xdr:to>
      <xdr:col>79</xdr:col>
      <xdr:colOff>171450</xdr:colOff>
      <xdr:row>27</xdr:row>
      <xdr:rowOff>8890</xdr:rowOff>
    </xdr:to>
    <xdr:sp macro="" textlink="">
      <xdr:nvSpPr>
        <xdr:cNvPr id="7626"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71</xdr:col>
      <xdr:colOff>196850</xdr:colOff>
      <xdr:row>25</xdr:row>
      <xdr:rowOff>92710</xdr:rowOff>
    </xdr:from>
    <xdr:to>
      <xdr:col>75</xdr:col>
      <xdr:colOff>120650</xdr:colOff>
      <xdr:row>27</xdr:row>
      <xdr:rowOff>8890</xdr:rowOff>
    </xdr:to>
    <xdr:sp macro="" textlink="">
      <xdr:nvSpPr>
        <xdr:cNvPr id="7627"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67</xdr:col>
      <xdr:colOff>146050</xdr:colOff>
      <xdr:row>25</xdr:row>
      <xdr:rowOff>92710</xdr:rowOff>
    </xdr:from>
    <xdr:to>
      <xdr:col>71</xdr:col>
      <xdr:colOff>69850</xdr:colOff>
      <xdr:row>27</xdr:row>
      <xdr:rowOff>8890</xdr:rowOff>
    </xdr:to>
    <xdr:sp macro="" textlink="">
      <xdr:nvSpPr>
        <xdr:cNvPr id="7628"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63</xdr:col>
      <xdr:colOff>95250</xdr:colOff>
      <xdr:row>25</xdr:row>
      <xdr:rowOff>92710</xdr:rowOff>
    </xdr:from>
    <xdr:to>
      <xdr:col>67</xdr:col>
      <xdr:colOff>19050</xdr:colOff>
      <xdr:row>27</xdr:row>
      <xdr:rowOff>8890</xdr:rowOff>
    </xdr:to>
    <xdr:sp macro="" textlink="">
      <xdr:nvSpPr>
        <xdr:cNvPr id="7629"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80</xdr:col>
      <xdr:colOff>203200</xdr:colOff>
      <xdr:row>16</xdr:row>
      <xdr:rowOff>161925</xdr:rowOff>
    </xdr:from>
    <xdr:to>
      <xdr:col>81</xdr:col>
      <xdr:colOff>95250</xdr:colOff>
      <xdr:row>17</xdr:row>
      <xdr:rowOff>92075</xdr:rowOff>
    </xdr:to>
    <xdr:sp macro="" textlink="">
      <xdr:nvSpPr>
        <xdr:cNvPr id="7630" name="楕円 462"/>
        <xdr:cNvSpPr/>
      </xdr:nvSpPr>
      <xdr:spPr>
        <a:xfrm>
          <a:off x="169672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81</xdr:col>
      <xdr:colOff>133350</xdr:colOff>
      <xdr:row>16</xdr:row>
      <xdr:rowOff>133985</xdr:rowOff>
    </xdr:from>
    <xdr:to>
      <xdr:col>85</xdr:col>
      <xdr:colOff>57150</xdr:colOff>
      <xdr:row>18</xdr:row>
      <xdr:rowOff>49530</xdr:rowOff>
    </xdr:to>
    <xdr:sp macro="" textlink="">
      <xdr:nvSpPr>
        <xdr:cNvPr id="7631" name="将来負担の状況該当値テキスト"/>
        <xdr:cNvSpPr txBox="1"/>
      </xdr:nvSpPr>
      <xdr:spPr>
        <a:xfrm>
          <a:off x="17106900" y="2877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209.1</a:t>
          </a:r>
        </a:p>
      </xdr:txBody>
    </xdr:sp>
    <xdr:clientData/>
  </xdr:twoCellAnchor>
  <xdr:twoCellAnchor>
    <xdr:from>
      <xdr:col>76</xdr:col>
      <xdr:colOff>203200</xdr:colOff>
      <xdr:row>16</xdr:row>
      <xdr:rowOff>64770</xdr:rowOff>
    </xdr:from>
    <xdr:to>
      <xdr:col>77</xdr:col>
      <xdr:colOff>95250</xdr:colOff>
      <xdr:row>16</xdr:row>
      <xdr:rowOff>166370</xdr:rowOff>
    </xdr:to>
    <xdr:sp macro="" textlink="">
      <xdr:nvSpPr>
        <xdr:cNvPr id="7632" name="楕円 464"/>
        <xdr:cNvSpPr/>
      </xdr:nvSpPr>
      <xdr:spPr>
        <a:xfrm>
          <a:off x="16129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82550</xdr:colOff>
      <xdr:row>16</xdr:row>
      <xdr:rowOff>151130</xdr:rowOff>
    </xdr:from>
    <xdr:to>
      <xdr:col>78</xdr:col>
      <xdr:colOff>190500</xdr:colOff>
      <xdr:row>18</xdr:row>
      <xdr:rowOff>67310</xdr:rowOff>
    </xdr:to>
    <xdr:sp macro="" textlink="">
      <xdr:nvSpPr>
        <xdr:cNvPr id="7633" name="テキスト ボックス 465"/>
        <xdr:cNvSpPr txBox="1"/>
      </xdr:nvSpPr>
      <xdr:spPr>
        <a:xfrm>
          <a:off x="15798800" y="2894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169.0</a:t>
          </a:r>
        </a:p>
      </xdr:txBody>
    </xdr:sp>
    <xdr:clientData/>
  </xdr:twoCellAnchor>
  <xdr:twoCellAnchor>
    <xdr:from>
      <xdr:col>72</xdr:col>
      <xdr:colOff>152400</xdr:colOff>
      <xdr:row>16</xdr:row>
      <xdr:rowOff>26035</xdr:rowOff>
    </xdr:from>
    <xdr:to>
      <xdr:col>73</xdr:col>
      <xdr:colOff>44450</xdr:colOff>
      <xdr:row>16</xdr:row>
      <xdr:rowOff>127635</xdr:rowOff>
    </xdr:to>
    <xdr:sp macro="" textlink="">
      <xdr:nvSpPr>
        <xdr:cNvPr id="7634" name="楕円 466"/>
        <xdr:cNvSpPr/>
      </xdr:nvSpPr>
      <xdr:spPr>
        <a:xfrm>
          <a:off x="15240000" y="2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31750</xdr:colOff>
      <xdr:row>16</xdr:row>
      <xdr:rowOff>112395</xdr:rowOff>
    </xdr:from>
    <xdr:to>
      <xdr:col>74</xdr:col>
      <xdr:colOff>165100</xdr:colOff>
      <xdr:row>18</xdr:row>
      <xdr:rowOff>27940</xdr:rowOff>
    </xdr:to>
    <xdr:sp macro="" textlink="">
      <xdr:nvSpPr>
        <xdr:cNvPr id="7635" name="テキスト ボックス 467"/>
        <xdr:cNvSpPr txBox="1"/>
      </xdr:nvSpPr>
      <xdr:spPr>
        <a:xfrm>
          <a:off x="14909800" y="2855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152.8</a:t>
          </a:r>
        </a:p>
      </xdr:txBody>
    </xdr:sp>
    <xdr:clientData/>
  </xdr:twoCellAnchor>
  <xdr:twoCellAnchor>
    <xdr:from>
      <xdr:col>68</xdr:col>
      <xdr:colOff>101600</xdr:colOff>
      <xdr:row>16</xdr:row>
      <xdr:rowOff>59055</xdr:rowOff>
    </xdr:from>
    <xdr:to>
      <xdr:col>68</xdr:col>
      <xdr:colOff>203200</xdr:colOff>
      <xdr:row>16</xdr:row>
      <xdr:rowOff>160655</xdr:rowOff>
    </xdr:to>
    <xdr:sp macro="" textlink="">
      <xdr:nvSpPr>
        <xdr:cNvPr id="7636" name="楕円 468"/>
        <xdr:cNvSpPr/>
      </xdr:nvSpPr>
      <xdr:spPr>
        <a:xfrm>
          <a:off x="14351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190500</xdr:colOff>
      <xdr:row>16</xdr:row>
      <xdr:rowOff>145415</xdr:rowOff>
    </xdr:from>
    <xdr:to>
      <xdr:col>70</xdr:col>
      <xdr:colOff>114300</xdr:colOff>
      <xdr:row>18</xdr:row>
      <xdr:rowOff>60960</xdr:rowOff>
    </xdr:to>
    <xdr:sp macro="" textlink="">
      <xdr:nvSpPr>
        <xdr:cNvPr id="7637" name="テキスト ボックス 469"/>
        <xdr:cNvSpPr txBox="1"/>
      </xdr:nvSpPr>
      <xdr:spPr>
        <a:xfrm>
          <a:off x="14020800" y="2888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166.7</a:t>
          </a:r>
        </a:p>
      </xdr:txBody>
    </xdr:sp>
    <xdr:clientData/>
  </xdr:twoCellAnchor>
  <xdr:twoCellAnchor>
    <xdr:from>
      <xdr:col>64</xdr:col>
      <xdr:colOff>50800</xdr:colOff>
      <xdr:row>16</xdr:row>
      <xdr:rowOff>80645</xdr:rowOff>
    </xdr:from>
    <xdr:to>
      <xdr:col>64</xdr:col>
      <xdr:colOff>152400</xdr:colOff>
      <xdr:row>17</xdr:row>
      <xdr:rowOff>10795</xdr:rowOff>
    </xdr:to>
    <xdr:sp macro="" textlink="">
      <xdr:nvSpPr>
        <xdr:cNvPr id="7638" name="楕円 470"/>
        <xdr:cNvSpPr/>
      </xdr:nvSpPr>
      <xdr:spPr>
        <a:xfrm>
          <a:off x="13462000" y="28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62</xdr:col>
      <xdr:colOff>139700</xdr:colOff>
      <xdr:row>16</xdr:row>
      <xdr:rowOff>167005</xdr:rowOff>
    </xdr:from>
    <xdr:to>
      <xdr:col>66</xdr:col>
      <xdr:colOff>63500</xdr:colOff>
      <xdr:row>18</xdr:row>
      <xdr:rowOff>82550</xdr:rowOff>
    </xdr:to>
    <xdr:sp macro="" textlink="">
      <xdr:nvSpPr>
        <xdr:cNvPr id="7639" name="テキスト ボックス 471"/>
        <xdr:cNvSpPr txBox="1"/>
      </xdr:nvSpPr>
      <xdr:spPr>
        <a:xfrm>
          <a:off x="13131800" y="2910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175.5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8193"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8194"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8195"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8196"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京都府宮津市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8197"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8198"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199"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平成29年度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8200"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2400" b="1" i="0" u="none" strike="noStrike" baseline="0">
              <a:solidFill>
                <a:srgbClr val="000000"/>
              </a:solidFill>
              <a:latin typeface="ＭＳ ゴシック"/>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8201"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8202"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8203"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18,324</a:t>
          </a:r>
        </a:p>
        <a:p>
          <a:pPr algn="r"/>
          <a:r>
            <a:rPr sz="1100" b="1" i="0" u="none" strike="noStrike" baseline="0">
              <a:solidFill>
                <a:srgbClr val="000000"/>
              </a:solidFill>
              <a:latin typeface="ＭＳ ゴシック"/>
              <a:ea typeface="ＭＳ ゴシック"/>
            </a:rPr>
            <a:t>18,196</a:t>
          </a:r>
        </a:p>
        <a:p>
          <a:pPr algn="r"/>
          <a:r>
            <a:rPr sz="1100" b="1" i="0" u="none" strike="noStrike" baseline="0">
              <a:solidFill>
                <a:srgbClr val="000000"/>
              </a:solidFill>
              <a:latin typeface="ＭＳ ゴシック"/>
              <a:ea typeface="ＭＳ ゴシック"/>
            </a:rPr>
            <a:t>172.74</a:t>
          </a:r>
        </a:p>
        <a:p>
          <a:pPr algn="r"/>
          <a:r>
            <a:rPr sz="1100" b="1" i="0" u="none" strike="noStrike" baseline="0">
              <a:solidFill>
                <a:srgbClr val="000000"/>
              </a:solidFill>
              <a:latin typeface="ＭＳ ゴシック"/>
              <a:ea typeface="ＭＳ ゴシック"/>
            </a:rPr>
            <a:t>14,322,544</a:t>
          </a:r>
        </a:p>
        <a:p>
          <a:pPr algn="r"/>
          <a:r>
            <a:rPr sz="1100" b="1" i="0" u="none" strike="noStrike" baseline="0">
              <a:solidFill>
                <a:srgbClr val="000000"/>
              </a:solidFill>
              <a:latin typeface="ＭＳ ゴシック"/>
              <a:ea typeface="ＭＳ ゴシック"/>
            </a:rPr>
            <a:t>14,193,587</a:t>
          </a:r>
        </a:p>
        <a:p>
          <a:pPr algn="r"/>
          <a:r>
            <a:rPr sz="1100" b="1" i="0" u="none" strike="noStrike" baseline="0">
              <a:solidFill>
                <a:srgbClr val="000000"/>
              </a:solidFill>
              <a:latin typeface="ＭＳ ゴシック"/>
              <a:ea typeface="ＭＳ ゴシック"/>
            </a:rPr>
            <a:t>37,515</a:t>
          </a:r>
        </a:p>
        <a:p>
          <a:pPr algn="r"/>
          <a:r>
            <a:rPr sz="1100" b="1" i="0" u="none" strike="noStrike" baseline="0">
              <a:solidFill>
                <a:srgbClr val="000000"/>
              </a:solidFill>
              <a:latin typeface="ＭＳ ゴシック"/>
              <a:ea typeface="ＭＳ ゴシック"/>
            </a:rPr>
            <a:t>6,055,127</a:t>
          </a:r>
        </a:p>
        <a:p>
          <a:pPr algn="r"/>
          <a:r>
            <a:rPr sz="1100" b="1" i="0" u="none" strike="noStrike" baseline="0">
              <a:solidFill>
                <a:srgbClr val="000000"/>
              </a:solidFill>
              <a:latin typeface="ＭＳ ゴシック"/>
              <a:ea typeface="ＭＳ ゴシック"/>
            </a:rPr>
            <a:t>14,420,630</a:t>
          </a: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8204"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人(H30.1.1現在)</a:t>
          </a:r>
        </a:p>
        <a:p>
          <a:pPr algn="l"/>
          <a:r>
            <a:rPr sz="1100" b="1" i="0" u="none" strike="noStrike" baseline="0">
              <a:solidFill>
                <a:srgbClr val="000000"/>
              </a:solidFill>
              <a:latin typeface="ＭＳ ゴシック"/>
              <a:ea typeface="ＭＳ ゴシック"/>
            </a:rPr>
            <a:t>人(H30.1.1現在)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8205"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8206"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20.3</a:t>
          </a:r>
        </a:p>
        <a:p>
          <a:pPr algn="r"/>
          <a:r>
            <a:rPr sz="1100" b="1" i="0" u="none" strike="noStrike" baseline="0">
              <a:solidFill>
                <a:srgbClr val="000000"/>
              </a:solidFill>
              <a:latin typeface="ＭＳ ゴシック"/>
              <a:ea typeface="ＭＳ ゴシック"/>
            </a:rPr>
            <a:t>209.1</a:t>
          </a: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8207"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8208"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8209"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H25  Ⅰ－１  H26  Ⅰ－１  H27  Ⅰ－１  </a:t>
          </a:r>
        </a:p>
        <a:p>
          <a:pPr algn="l"/>
          <a:r>
            <a:rPr sz="1100" b="1" i="0" u="none" strike="noStrike" baseline="0">
              <a:solidFill>
                <a:srgbClr val="000000"/>
              </a:solidFill>
              <a:latin typeface="ＭＳ ゴシック"/>
              <a:ea typeface="ＭＳ ゴシック"/>
            </a:rPr>
            <a:t>H28  Ⅰ－１  H29  Ⅰ－１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8210"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8211"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8212"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8213"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8214"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8215"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8216"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8217"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8218"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8219"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8220"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98425</xdr:colOff>
      <xdr:row>20</xdr:row>
      <xdr:rowOff>63500</xdr:rowOff>
    </xdr:from>
    <xdr:to>
      <xdr:col>47</xdr:col>
      <xdr:colOff>193040</xdr:colOff>
      <xdr:row>21</xdr:row>
      <xdr:rowOff>150495</xdr:rowOff>
    </xdr:to>
    <xdr:sp macro="" textlink="">
      <xdr:nvSpPr>
        <xdr:cNvPr id="8221"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3</xdr:col>
      <xdr:colOff>98425</xdr:colOff>
      <xdr:row>21</xdr:row>
      <xdr:rowOff>146050</xdr:rowOff>
    </xdr:from>
    <xdr:to>
      <xdr:col>51</xdr:col>
      <xdr:colOff>199390</xdr:colOff>
      <xdr:row>23</xdr:row>
      <xdr:rowOff>61595</xdr:rowOff>
    </xdr:to>
    <xdr:sp macro="" textlink="">
      <xdr:nvSpPr>
        <xdr:cNvPr id="8222"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3</xdr:col>
      <xdr:colOff>98425</xdr:colOff>
      <xdr:row>23</xdr:row>
      <xdr:rowOff>57150</xdr:rowOff>
    </xdr:from>
    <xdr:to>
      <xdr:col>44</xdr:col>
      <xdr:colOff>192405</xdr:colOff>
      <xdr:row>24</xdr:row>
      <xdr:rowOff>144780</xdr:rowOff>
    </xdr:to>
    <xdr:sp macro="" textlink="">
      <xdr:nvSpPr>
        <xdr:cNvPr id="8223"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　類似団体内順位、全国平均、各都道府県平均は、平成29年度決算の状況である。また類似団体が存在しない場合、類似団体内順位を表示しない。</a:t>
          </a:r>
        </a:p>
      </xdr:txBody>
    </xdr:sp>
    <xdr:clientData/>
  </xdr:twoCellAnchor>
  <xdr:twoCellAnchor editAs="oneCell">
    <xdr:from>
      <xdr:col>3</xdr:col>
      <xdr:colOff>98425</xdr:colOff>
      <xdr:row>24</xdr:row>
      <xdr:rowOff>139700</xdr:rowOff>
    </xdr:from>
    <xdr:to>
      <xdr:col>4</xdr:col>
      <xdr:colOff>82550</xdr:colOff>
      <xdr:row>26</xdr:row>
      <xdr:rowOff>55880</xdr:rowOff>
    </xdr:to>
    <xdr:sp macro="" textlink="">
      <xdr:nvSpPr>
        <xdr:cNvPr id="8224"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a:spAutoFit/>
        </a:bodyPr>
        <a:lstStyle/>
        <a:p>
          <a:endParaRPr/>
        </a:p>
      </xdr:txBody>
    </xdr:sp>
    <xdr:clientData/>
  </xdr:twoCellAnchor>
  <xdr:twoCellAnchor>
    <xdr:from>
      <xdr:col>3</xdr:col>
      <xdr:colOff>161925</xdr:colOff>
      <xdr:row>27</xdr:row>
      <xdr:rowOff>69850</xdr:rowOff>
    </xdr:from>
    <xdr:to>
      <xdr:col>26</xdr:col>
      <xdr:colOff>184150</xdr:colOff>
      <xdr:row>29</xdr:row>
      <xdr:rowOff>44450</xdr:rowOff>
    </xdr:to>
    <xdr:sp macro="" textlink="">
      <xdr:nvSpPr>
        <xdr:cNvPr id="8225"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8226"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8227"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113/128</a:t>
          </a: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8228"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8229"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25.6</a:t>
          </a: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8230"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8231"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32.1</a:t>
          </a: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8232"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8233"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8234"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8235"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給与水準は類似団体等と比較しても低いものの、職員数が多いこと、大型事業や災害対応等に要した時間外勤務手当の増などが影響し、依然として高い割合となっている。</a:t>
          </a:r>
        </a:p>
        <a:p>
          <a:pPr algn="l"/>
          <a:r>
            <a:rPr sz="1300" b="0" i="0" u="none" strike="noStrike" baseline="0">
              <a:solidFill>
                <a:schemeClr val="dk1"/>
              </a:solidFill>
              <a:latin typeface="ＭＳ Ｐゴシック"/>
              <a:ea typeface="ＭＳ Ｐゴシック"/>
            </a:rPr>
            <a:t>　今後も更なる人件費の削減を図る必要がある。</a:t>
          </a:r>
        </a:p>
        <a:p>
          <a:pPr algn="l"/>
          <a:endParaRPr/>
        </a:p>
      </xdr:txBody>
    </xdr:sp>
    <xdr:clientData/>
  </xdr:twoCellAnchor>
  <xdr:twoCellAnchor editAs="oneCell">
    <xdr:from>
      <xdr:col>3</xdr:col>
      <xdr:colOff>123825</xdr:colOff>
      <xdr:row>29</xdr:row>
      <xdr:rowOff>107950</xdr:rowOff>
    </xdr:from>
    <xdr:to>
      <xdr:col>5</xdr:col>
      <xdr:colOff>21590</xdr:colOff>
      <xdr:row>30</xdr:row>
      <xdr:rowOff>161925</xdr:rowOff>
    </xdr:to>
    <xdr:sp macro="" textlink="">
      <xdr:nvSpPr>
        <xdr:cNvPr id="8236"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3</xdr:col>
      <xdr:colOff>161925</xdr:colOff>
      <xdr:row>44</xdr:row>
      <xdr:rowOff>12700</xdr:rowOff>
    </xdr:from>
    <xdr:to>
      <xdr:col>26</xdr:col>
      <xdr:colOff>184150</xdr:colOff>
      <xdr:row>44</xdr:row>
      <xdr:rowOff>12700</xdr:rowOff>
    </xdr:to>
    <xdr:cxnSp macro="">
      <xdr:nvCxnSpPr>
        <xdr:cNvPr id="8237"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43</xdr:row>
      <xdr:rowOff>41910</xdr:rowOff>
    </xdr:from>
    <xdr:to>
      <xdr:col>3</xdr:col>
      <xdr:colOff>161290</xdr:colOff>
      <xdr:row>44</xdr:row>
      <xdr:rowOff>128905</xdr:rowOff>
    </xdr:to>
    <xdr:sp macro="" textlink="">
      <xdr:nvSpPr>
        <xdr:cNvPr id="8238"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a:t>
          </a:r>
        </a:p>
      </xdr:txBody>
    </xdr:sp>
    <xdr:clientData/>
  </xdr:twoCellAnchor>
  <xdr:twoCellAnchor>
    <xdr:from>
      <xdr:col>3</xdr:col>
      <xdr:colOff>161925</xdr:colOff>
      <xdr:row>41</xdr:row>
      <xdr:rowOff>69850</xdr:rowOff>
    </xdr:from>
    <xdr:to>
      <xdr:col>26</xdr:col>
      <xdr:colOff>184150</xdr:colOff>
      <xdr:row>41</xdr:row>
      <xdr:rowOff>69850</xdr:rowOff>
    </xdr:to>
    <xdr:cxnSp macro="">
      <xdr:nvCxnSpPr>
        <xdr:cNvPr id="8239"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40</xdr:row>
      <xdr:rowOff>99060</xdr:rowOff>
    </xdr:from>
    <xdr:to>
      <xdr:col>3</xdr:col>
      <xdr:colOff>161290</xdr:colOff>
      <xdr:row>42</xdr:row>
      <xdr:rowOff>14605</xdr:rowOff>
    </xdr:to>
    <xdr:sp macro="" textlink="">
      <xdr:nvSpPr>
        <xdr:cNvPr id="8240"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a:t>
          </a:r>
        </a:p>
      </xdr:txBody>
    </xdr:sp>
    <xdr:clientData/>
  </xdr:twoCellAnchor>
  <xdr:twoCellAnchor>
    <xdr:from>
      <xdr:col>3</xdr:col>
      <xdr:colOff>161925</xdr:colOff>
      <xdr:row>38</xdr:row>
      <xdr:rowOff>127000</xdr:rowOff>
    </xdr:from>
    <xdr:to>
      <xdr:col>26</xdr:col>
      <xdr:colOff>184150</xdr:colOff>
      <xdr:row>38</xdr:row>
      <xdr:rowOff>127000</xdr:rowOff>
    </xdr:to>
    <xdr:cxnSp macro="">
      <xdr:nvCxnSpPr>
        <xdr:cNvPr id="8241"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37</xdr:row>
      <xdr:rowOff>156210</xdr:rowOff>
    </xdr:from>
    <xdr:to>
      <xdr:col>3</xdr:col>
      <xdr:colOff>161290</xdr:colOff>
      <xdr:row>39</xdr:row>
      <xdr:rowOff>71755</xdr:rowOff>
    </xdr:to>
    <xdr:sp macro="" textlink="">
      <xdr:nvSpPr>
        <xdr:cNvPr id="8242"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a:t>
          </a:r>
        </a:p>
      </xdr:txBody>
    </xdr:sp>
    <xdr:clientData/>
  </xdr:twoCellAnchor>
  <xdr:twoCellAnchor>
    <xdr:from>
      <xdr:col>3</xdr:col>
      <xdr:colOff>161925</xdr:colOff>
      <xdr:row>36</xdr:row>
      <xdr:rowOff>12700</xdr:rowOff>
    </xdr:from>
    <xdr:to>
      <xdr:col>26</xdr:col>
      <xdr:colOff>184150</xdr:colOff>
      <xdr:row>36</xdr:row>
      <xdr:rowOff>12700</xdr:rowOff>
    </xdr:to>
    <xdr:cxnSp macro="">
      <xdr:nvCxnSpPr>
        <xdr:cNvPr id="8243"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35</xdr:row>
      <xdr:rowOff>41910</xdr:rowOff>
    </xdr:from>
    <xdr:to>
      <xdr:col>3</xdr:col>
      <xdr:colOff>161290</xdr:colOff>
      <xdr:row>36</xdr:row>
      <xdr:rowOff>128905</xdr:rowOff>
    </xdr:to>
    <xdr:sp macro="" textlink="">
      <xdr:nvSpPr>
        <xdr:cNvPr id="8244"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a:t>
          </a:r>
        </a:p>
      </xdr:txBody>
    </xdr:sp>
    <xdr:clientData/>
  </xdr:twoCellAnchor>
  <xdr:twoCellAnchor>
    <xdr:from>
      <xdr:col>3</xdr:col>
      <xdr:colOff>161925</xdr:colOff>
      <xdr:row>33</xdr:row>
      <xdr:rowOff>69850</xdr:rowOff>
    </xdr:from>
    <xdr:to>
      <xdr:col>26</xdr:col>
      <xdr:colOff>184150</xdr:colOff>
      <xdr:row>33</xdr:row>
      <xdr:rowOff>69850</xdr:rowOff>
    </xdr:to>
    <xdr:cxnSp macro="">
      <xdr:nvCxnSpPr>
        <xdr:cNvPr id="8245"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32</xdr:row>
      <xdr:rowOff>99060</xdr:rowOff>
    </xdr:from>
    <xdr:to>
      <xdr:col>3</xdr:col>
      <xdr:colOff>161290</xdr:colOff>
      <xdr:row>34</xdr:row>
      <xdr:rowOff>14605</xdr:rowOff>
    </xdr:to>
    <xdr:sp macro="" textlink="">
      <xdr:nvSpPr>
        <xdr:cNvPr id="8246"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a:t>
          </a:r>
        </a:p>
      </xdr:txBody>
    </xdr:sp>
    <xdr:clientData/>
  </xdr:twoCellAnchor>
  <xdr:twoCellAnchor>
    <xdr:from>
      <xdr:col>3</xdr:col>
      <xdr:colOff>161925</xdr:colOff>
      <xdr:row>30</xdr:row>
      <xdr:rowOff>127000</xdr:rowOff>
    </xdr:from>
    <xdr:to>
      <xdr:col>26</xdr:col>
      <xdr:colOff>184150</xdr:colOff>
      <xdr:row>30</xdr:row>
      <xdr:rowOff>127000</xdr:rowOff>
    </xdr:to>
    <xdr:cxnSp macro="">
      <xdr:nvCxnSpPr>
        <xdr:cNvPr id="8247"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29</xdr:row>
      <xdr:rowOff>156210</xdr:rowOff>
    </xdr:from>
    <xdr:to>
      <xdr:col>3</xdr:col>
      <xdr:colOff>161290</xdr:colOff>
      <xdr:row>31</xdr:row>
      <xdr:rowOff>71755</xdr:rowOff>
    </xdr:to>
    <xdr:sp macro="" textlink="">
      <xdr:nvSpPr>
        <xdr:cNvPr id="8248"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8249"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25400</xdr:colOff>
      <xdr:row>34</xdr:row>
      <xdr:rowOff>76835</xdr:rowOff>
    </xdr:from>
    <xdr:to>
      <xdr:col>24</xdr:col>
      <xdr:colOff>25400</xdr:colOff>
      <xdr:row>39</xdr:row>
      <xdr:rowOff>147320</xdr:rowOff>
    </xdr:to>
    <xdr:cxnSp macro="">
      <xdr:nvCxnSpPr>
        <xdr:cNvPr id="8250" name="直線コネクタ 58"/>
        <xdr:cNvCxnSpPr/>
      </xdr:nvCxnSpPr>
      <xdr:spPr>
        <a:xfrm flipV="1">
          <a:off x="4826000" y="590613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39</xdr:row>
      <xdr:rowOff>119380</xdr:rowOff>
    </xdr:from>
    <xdr:to>
      <xdr:col>28</xdr:col>
      <xdr:colOff>76200</xdr:colOff>
      <xdr:row>41</xdr:row>
      <xdr:rowOff>35560</xdr:rowOff>
    </xdr:to>
    <xdr:sp macro="" textlink="">
      <xdr:nvSpPr>
        <xdr:cNvPr id="8251" name="人件費最小値テキスト"/>
        <xdr:cNvSpPr txBox="1"/>
      </xdr:nvSpPr>
      <xdr:spPr>
        <a:xfrm>
          <a:off x="49149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34.2</a:t>
          </a:r>
        </a:p>
      </xdr:txBody>
    </xdr:sp>
    <xdr:clientData/>
  </xdr:twoCellAnchor>
  <xdr:twoCellAnchor>
    <xdr:from>
      <xdr:col>23</xdr:col>
      <xdr:colOff>136525</xdr:colOff>
      <xdr:row>39</xdr:row>
      <xdr:rowOff>147320</xdr:rowOff>
    </xdr:from>
    <xdr:to>
      <xdr:col>24</xdr:col>
      <xdr:colOff>114300</xdr:colOff>
      <xdr:row>39</xdr:row>
      <xdr:rowOff>147320</xdr:rowOff>
    </xdr:to>
    <xdr:cxnSp macro="">
      <xdr:nvCxnSpPr>
        <xdr:cNvPr id="8252" name="直線コネクタ 60"/>
        <xdr:cNvCxnSpPr/>
      </xdr:nvCxnSpPr>
      <xdr:spPr>
        <a:xfrm>
          <a:off x="4737100" y="683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32</xdr:row>
      <xdr:rowOff>163195</xdr:rowOff>
    </xdr:from>
    <xdr:to>
      <xdr:col>28</xdr:col>
      <xdr:colOff>76200</xdr:colOff>
      <xdr:row>34</xdr:row>
      <xdr:rowOff>79375</xdr:rowOff>
    </xdr:to>
    <xdr:sp macro="" textlink="">
      <xdr:nvSpPr>
        <xdr:cNvPr id="8253" name="人件費最大値テキスト"/>
        <xdr:cNvSpPr txBox="1"/>
      </xdr:nvSpPr>
      <xdr:spPr>
        <a:xfrm>
          <a:off x="4914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13.9</a:t>
          </a:r>
        </a:p>
      </xdr:txBody>
    </xdr:sp>
    <xdr:clientData/>
  </xdr:twoCellAnchor>
  <xdr:twoCellAnchor>
    <xdr:from>
      <xdr:col>23</xdr:col>
      <xdr:colOff>136525</xdr:colOff>
      <xdr:row>34</xdr:row>
      <xdr:rowOff>76835</xdr:rowOff>
    </xdr:from>
    <xdr:to>
      <xdr:col>24</xdr:col>
      <xdr:colOff>114300</xdr:colOff>
      <xdr:row>34</xdr:row>
      <xdr:rowOff>76835</xdr:rowOff>
    </xdr:to>
    <xdr:cxnSp macro="">
      <xdr:nvCxnSpPr>
        <xdr:cNvPr id="8254" name="直線コネクタ 62"/>
        <xdr:cNvCxnSpPr/>
      </xdr:nvCxnSpPr>
      <xdr:spPr>
        <a:xfrm>
          <a:off x="4737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67310</xdr:rowOff>
    </xdr:from>
    <xdr:to>
      <xdr:col>24</xdr:col>
      <xdr:colOff>25400</xdr:colOff>
      <xdr:row>38</xdr:row>
      <xdr:rowOff>118110</xdr:rowOff>
    </xdr:to>
    <xdr:cxnSp macro="">
      <xdr:nvCxnSpPr>
        <xdr:cNvPr id="8255" name="直線コネクタ 63"/>
        <xdr:cNvCxnSpPr/>
      </xdr:nvCxnSpPr>
      <xdr:spPr>
        <a:xfrm>
          <a:off x="3987800" y="658241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35</xdr:row>
      <xdr:rowOff>170180</xdr:rowOff>
    </xdr:from>
    <xdr:to>
      <xdr:col>28</xdr:col>
      <xdr:colOff>76200</xdr:colOff>
      <xdr:row>37</xdr:row>
      <xdr:rowOff>86360</xdr:rowOff>
    </xdr:to>
    <xdr:sp macro="" textlink="">
      <xdr:nvSpPr>
        <xdr:cNvPr id="8256" name="人件費平均値テキスト"/>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24.2</a:t>
          </a:r>
        </a:p>
      </xdr:txBody>
    </xdr:sp>
    <xdr:clientData/>
  </xdr:twoCellAnchor>
  <xdr:twoCellAnchor>
    <xdr:from>
      <xdr:col>23</xdr:col>
      <xdr:colOff>174625</xdr:colOff>
      <xdr:row>36</xdr:row>
      <xdr:rowOff>153670</xdr:rowOff>
    </xdr:from>
    <xdr:to>
      <xdr:col>24</xdr:col>
      <xdr:colOff>76200</xdr:colOff>
      <xdr:row>37</xdr:row>
      <xdr:rowOff>83820</xdr:rowOff>
    </xdr:to>
    <xdr:sp macro="" textlink="">
      <xdr:nvSpPr>
        <xdr:cNvPr id="8257"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98425</xdr:colOff>
      <xdr:row>38</xdr:row>
      <xdr:rowOff>31115</xdr:rowOff>
    </xdr:from>
    <xdr:to>
      <xdr:col>19</xdr:col>
      <xdr:colOff>187325</xdr:colOff>
      <xdr:row>38</xdr:row>
      <xdr:rowOff>67310</xdr:rowOff>
    </xdr:to>
    <xdr:cxnSp macro="">
      <xdr:nvCxnSpPr>
        <xdr:cNvPr id="8258" name="直線コネクタ 66"/>
        <xdr:cNvCxnSpPr/>
      </xdr:nvCxnSpPr>
      <xdr:spPr>
        <a:xfrm>
          <a:off x="3098800" y="65462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149225</xdr:rowOff>
    </xdr:from>
    <xdr:to>
      <xdr:col>20</xdr:col>
      <xdr:colOff>38100</xdr:colOff>
      <xdr:row>37</xdr:row>
      <xdr:rowOff>79375</xdr:rowOff>
    </xdr:to>
    <xdr:sp macro="" textlink="">
      <xdr:nvSpPr>
        <xdr:cNvPr id="8259" name="フローチャート: 判断 67"/>
        <xdr:cNvSpPr/>
      </xdr:nvSpPr>
      <xdr:spPr>
        <a:xfrm>
          <a:off x="3937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6350</xdr:colOff>
      <xdr:row>35</xdr:row>
      <xdr:rowOff>89535</xdr:rowOff>
    </xdr:from>
    <xdr:to>
      <xdr:col>21</xdr:col>
      <xdr:colOff>142240</xdr:colOff>
      <xdr:row>37</xdr:row>
      <xdr:rowOff>5080</xdr:rowOff>
    </xdr:to>
    <xdr:sp macro="" textlink="">
      <xdr:nvSpPr>
        <xdr:cNvPr id="8260" name="テキスト ボックス 68"/>
        <xdr:cNvSpPr txBox="1"/>
      </xdr:nvSpPr>
      <xdr:spPr>
        <a:xfrm>
          <a:off x="3606800" y="60902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24.1</a:t>
          </a:r>
        </a:p>
      </xdr:txBody>
    </xdr:sp>
    <xdr:clientData/>
  </xdr:twoCellAnchor>
  <xdr:twoCellAnchor>
    <xdr:from>
      <xdr:col>11</xdr:col>
      <xdr:colOff>9525</xdr:colOff>
      <xdr:row>38</xdr:row>
      <xdr:rowOff>31115</xdr:rowOff>
    </xdr:from>
    <xdr:to>
      <xdr:col>15</xdr:col>
      <xdr:colOff>98425</xdr:colOff>
      <xdr:row>38</xdr:row>
      <xdr:rowOff>40640</xdr:rowOff>
    </xdr:to>
    <xdr:cxnSp macro="">
      <xdr:nvCxnSpPr>
        <xdr:cNvPr id="8261" name="直線コネクタ 69"/>
        <xdr:cNvCxnSpPr/>
      </xdr:nvCxnSpPr>
      <xdr:spPr>
        <a:xfrm flipV="1">
          <a:off x="2209800" y="65462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130810</xdr:rowOff>
    </xdr:from>
    <xdr:to>
      <xdr:col>15</xdr:col>
      <xdr:colOff>149225</xdr:colOff>
      <xdr:row>37</xdr:row>
      <xdr:rowOff>60960</xdr:rowOff>
    </xdr:to>
    <xdr:sp macro="" textlink="">
      <xdr:nvSpPr>
        <xdr:cNvPr id="8262" name="フローチャート: 判断 70"/>
        <xdr:cNvSpPr/>
      </xdr:nvSpPr>
      <xdr:spPr>
        <a:xfrm>
          <a:off x="3048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117475</xdr:colOff>
      <xdr:row>35</xdr:row>
      <xdr:rowOff>71120</xdr:rowOff>
    </xdr:from>
    <xdr:to>
      <xdr:col>17</xdr:col>
      <xdr:colOff>79375</xdr:colOff>
      <xdr:row>36</xdr:row>
      <xdr:rowOff>158750</xdr:rowOff>
    </xdr:to>
    <xdr:sp macro="" textlink="">
      <xdr:nvSpPr>
        <xdr:cNvPr id="8263" name="テキスト ボックス 71"/>
        <xdr:cNvSpPr txBox="1"/>
      </xdr:nvSpPr>
      <xdr:spPr>
        <a:xfrm>
          <a:off x="2717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23.7</a:t>
          </a:r>
        </a:p>
      </xdr:txBody>
    </xdr:sp>
    <xdr:clientData/>
  </xdr:twoCellAnchor>
  <xdr:twoCellAnchor>
    <xdr:from>
      <xdr:col>6</xdr:col>
      <xdr:colOff>120650</xdr:colOff>
      <xdr:row>37</xdr:row>
      <xdr:rowOff>156845</xdr:rowOff>
    </xdr:from>
    <xdr:to>
      <xdr:col>11</xdr:col>
      <xdr:colOff>9525</xdr:colOff>
      <xdr:row>38</xdr:row>
      <xdr:rowOff>40640</xdr:rowOff>
    </xdr:to>
    <xdr:cxnSp macro="">
      <xdr:nvCxnSpPr>
        <xdr:cNvPr id="8264" name="直線コネクタ 72"/>
        <xdr:cNvCxnSpPr/>
      </xdr:nvCxnSpPr>
      <xdr:spPr>
        <a:xfrm>
          <a:off x="1320800" y="65004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135890</xdr:rowOff>
    </xdr:from>
    <xdr:to>
      <xdr:col>11</xdr:col>
      <xdr:colOff>60325</xdr:colOff>
      <xdr:row>37</xdr:row>
      <xdr:rowOff>66040</xdr:rowOff>
    </xdr:to>
    <xdr:sp macro="" textlink="">
      <xdr:nvSpPr>
        <xdr:cNvPr id="8265" name="フローチャート: 判断 73"/>
        <xdr:cNvSpPr/>
      </xdr:nvSpPr>
      <xdr:spPr>
        <a:xfrm>
          <a:off x="2159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28575</xdr:colOff>
      <xdr:row>35</xdr:row>
      <xdr:rowOff>76200</xdr:rowOff>
    </xdr:from>
    <xdr:to>
      <xdr:col>12</xdr:col>
      <xdr:colOff>189865</xdr:colOff>
      <xdr:row>36</xdr:row>
      <xdr:rowOff>163195</xdr:rowOff>
    </xdr:to>
    <xdr:sp macro="" textlink="">
      <xdr:nvSpPr>
        <xdr:cNvPr id="8266" name="テキスト ボックス 74"/>
        <xdr:cNvSpPr txBox="1"/>
      </xdr:nvSpPr>
      <xdr:spPr>
        <a:xfrm>
          <a:off x="1828800" y="6076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23.8</a:t>
          </a:r>
        </a:p>
      </xdr:txBody>
    </xdr:sp>
    <xdr:clientData/>
  </xdr:twoCellAnchor>
  <xdr:twoCellAnchor>
    <xdr:from>
      <xdr:col>6</xdr:col>
      <xdr:colOff>69850</xdr:colOff>
      <xdr:row>36</xdr:row>
      <xdr:rowOff>126365</xdr:rowOff>
    </xdr:from>
    <xdr:to>
      <xdr:col>6</xdr:col>
      <xdr:colOff>171450</xdr:colOff>
      <xdr:row>37</xdr:row>
      <xdr:rowOff>56515</xdr:rowOff>
    </xdr:to>
    <xdr:sp macro="" textlink="">
      <xdr:nvSpPr>
        <xdr:cNvPr id="8267"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139700</xdr:colOff>
      <xdr:row>35</xdr:row>
      <xdr:rowOff>66675</xdr:rowOff>
    </xdr:from>
    <xdr:to>
      <xdr:col>8</xdr:col>
      <xdr:colOff>100965</xdr:colOff>
      <xdr:row>36</xdr:row>
      <xdr:rowOff>153670</xdr:rowOff>
    </xdr:to>
    <xdr:sp macro="" textlink="">
      <xdr:nvSpPr>
        <xdr:cNvPr id="8268" name="テキスト ボックス 76"/>
        <xdr:cNvSpPr txBox="1"/>
      </xdr:nvSpPr>
      <xdr:spPr>
        <a:xfrm>
          <a:off x="939800" y="6067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23.6</a:t>
          </a:r>
        </a:p>
      </xdr:txBody>
    </xdr:sp>
    <xdr:clientData/>
  </xdr:twoCellAnchor>
  <xdr:twoCellAnchor editAs="oneCell">
    <xdr:from>
      <xdr:col>23</xdr:col>
      <xdr:colOff>9525</xdr:colOff>
      <xdr:row>44</xdr:row>
      <xdr:rowOff>10160</xdr:rowOff>
    </xdr:from>
    <xdr:to>
      <xdr:col>26</xdr:col>
      <xdr:colOff>171450</xdr:colOff>
      <xdr:row>45</xdr:row>
      <xdr:rowOff>97790</xdr:rowOff>
    </xdr:to>
    <xdr:sp macro="" textlink="">
      <xdr:nvSpPr>
        <xdr:cNvPr id="8269"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171450</xdr:colOff>
      <xdr:row>44</xdr:row>
      <xdr:rowOff>10160</xdr:rowOff>
    </xdr:from>
    <xdr:to>
      <xdr:col>22</xdr:col>
      <xdr:colOff>133350</xdr:colOff>
      <xdr:row>45</xdr:row>
      <xdr:rowOff>97790</xdr:rowOff>
    </xdr:to>
    <xdr:sp macro="" textlink="">
      <xdr:nvSpPr>
        <xdr:cNvPr id="8270"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82550</xdr:colOff>
      <xdr:row>44</xdr:row>
      <xdr:rowOff>10160</xdr:rowOff>
    </xdr:from>
    <xdr:to>
      <xdr:col>18</xdr:col>
      <xdr:colOff>43815</xdr:colOff>
      <xdr:row>45</xdr:row>
      <xdr:rowOff>97790</xdr:rowOff>
    </xdr:to>
    <xdr:sp macro="" textlink="">
      <xdr:nvSpPr>
        <xdr:cNvPr id="8271"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193675</xdr:colOff>
      <xdr:row>44</xdr:row>
      <xdr:rowOff>10160</xdr:rowOff>
    </xdr:from>
    <xdr:to>
      <xdr:col>13</xdr:col>
      <xdr:colOff>155575</xdr:colOff>
      <xdr:row>45</xdr:row>
      <xdr:rowOff>97790</xdr:rowOff>
    </xdr:to>
    <xdr:sp macro="" textlink="">
      <xdr:nvSpPr>
        <xdr:cNvPr id="8272"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5</xdr:col>
      <xdr:colOff>104775</xdr:colOff>
      <xdr:row>44</xdr:row>
      <xdr:rowOff>10160</xdr:rowOff>
    </xdr:from>
    <xdr:to>
      <xdr:col>9</xdr:col>
      <xdr:colOff>66675</xdr:colOff>
      <xdr:row>45</xdr:row>
      <xdr:rowOff>97790</xdr:rowOff>
    </xdr:to>
    <xdr:sp macro="" textlink="">
      <xdr:nvSpPr>
        <xdr:cNvPr id="8273"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23</xdr:col>
      <xdr:colOff>174625</xdr:colOff>
      <xdr:row>38</xdr:row>
      <xdr:rowOff>67310</xdr:rowOff>
    </xdr:from>
    <xdr:to>
      <xdr:col>24</xdr:col>
      <xdr:colOff>76200</xdr:colOff>
      <xdr:row>38</xdr:row>
      <xdr:rowOff>168910</xdr:rowOff>
    </xdr:to>
    <xdr:sp macro="" textlink="">
      <xdr:nvSpPr>
        <xdr:cNvPr id="8274" name="楕円 82"/>
        <xdr:cNvSpPr/>
      </xdr:nvSpPr>
      <xdr:spPr>
        <a:xfrm>
          <a:off x="47752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38</xdr:row>
      <xdr:rowOff>39370</xdr:rowOff>
    </xdr:from>
    <xdr:to>
      <xdr:col>28</xdr:col>
      <xdr:colOff>76200</xdr:colOff>
      <xdr:row>39</xdr:row>
      <xdr:rowOff>127000</xdr:rowOff>
    </xdr:to>
    <xdr:sp macro="" textlink="">
      <xdr:nvSpPr>
        <xdr:cNvPr id="8275" name="人件費該当値テキスト"/>
        <xdr:cNvSpPr txBox="1"/>
      </xdr:nvSpPr>
      <xdr:spPr>
        <a:xfrm>
          <a:off x="4914900" y="655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29.8</a:t>
          </a:r>
        </a:p>
      </xdr:txBody>
    </xdr:sp>
    <xdr:clientData/>
  </xdr:twoCellAnchor>
  <xdr:twoCellAnchor>
    <xdr:from>
      <xdr:col>19</xdr:col>
      <xdr:colOff>136525</xdr:colOff>
      <xdr:row>38</xdr:row>
      <xdr:rowOff>16510</xdr:rowOff>
    </xdr:from>
    <xdr:to>
      <xdr:col>20</xdr:col>
      <xdr:colOff>38100</xdr:colOff>
      <xdr:row>38</xdr:row>
      <xdr:rowOff>118110</xdr:rowOff>
    </xdr:to>
    <xdr:sp macro="" textlink="">
      <xdr:nvSpPr>
        <xdr:cNvPr id="8276" name="楕円 84"/>
        <xdr:cNvSpPr/>
      </xdr:nvSpPr>
      <xdr:spPr>
        <a:xfrm>
          <a:off x="39370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6350</xdr:colOff>
      <xdr:row>38</xdr:row>
      <xdr:rowOff>102870</xdr:rowOff>
    </xdr:from>
    <xdr:to>
      <xdr:col>21</xdr:col>
      <xdr:colOff>142240</xdr:colOff>
      <xdr:row>40</xdr:row>
      <xdr:rowOff>19050</xdr:rowOff>
    </xdr:to>
    <xdr:sp macro="" textlink="">
      <xdr:nvSpPr>
        <xdr:cNvPr id="8277" name="テキスト ボックス 85"/>
        <xdr:cNvSpPr txBox="1"/>
      </xdr:nvSpPr>
      <xdr:spPr>
        <a:xfrm>
          <a:off x="3606800" y="66179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28.7</a:t>
          </a:r>
        </a:p>
      </xdr:txBody>
    </xdr:sp>
    <xdr:clientData/>
  </xdr:twoCellAnchor>
  <xdr:twoCellAnchor>
    <xdr:from>
      <xdr:col>15</xdr:col>
      <xdr:colOff>47625</xdr:colOff>
      <xdr:row>37</xdr:row>
      <xdr:rowOff>151765</xdr:rowOff>
    </xdr:from>
    <xdr:to>
      <xdr:col>15</xdr:col>
      <xdr:colOff>149225</xdr:colOff>
      <xdr:row>38</xdr:row>
      <xdr:rowOff>81915</xdr:rowOff>
    </xdr:to>
    <xdr:sp macro="" textlink="">
      <xdr:nvSpPr>
        <xdr:cNvPr id="8278" name="楕円 86"/>
        <xdr:cNvSpPr/>
      </xdr:nvSpPr>
      <xdr:spPr>
        <a:xfrm>
          <a:off x="30480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117475</xdr:colOff>
      <xdr:row>38</xdr:row>
      <xdr:rowOff>66675</xdr:rowOff>
    </xdr:from>
    <xdr:to>
      <xdr:col>17</xdr:col>
      <xdr:colOff>79375</xdr:colOff>
      <xdr:row>39</xdr:row>
      <xdr:rowOff>153670</xdr:rowOff>
    </xdr:to>
    <xdr:sp macro="" textlink="">
      <xdr:nvSpPr>
        <xdr:cNvPr id="8279" name="テキスト ボックス 87"/>
        <xdr:cNvSpPr txBox="1"/>
      </xdr:nvSpPr>
      <xdr:spPr>
        <a:xfrm>
          <a:off x="2717800" y="6581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27.9</a:t>
          </a:r>
        </a:p>
      </xdr:txBody>
    </xdr:sp>
    <xdr:clientData/>
  </xdr:twoCellAnchor>
  <xdr:twoCellAnchor>
    <xdr:from>
      <xdr:col>10</xdr:col>
      <xdr:colOff>158750</xdr:colOff>
      <xdr:row>37</xdr:row>
      <xdr:rowOff>160655</xdr:rowOff>
    </xdr:from>
    <xdr:to>
      <xdr:col>11</xdr:col>
      <xdr:colOff>60325</xdr:colOff>
      <xdr:row>38</xdr:row>
      <xdr:rowOff>90805</xdr:rowOff>
    </xdr:to>
    <xdr:sp macro="" textlink="">
      <xdr:nvSpPr>
        <xdr:cNvPr id="8280" name="楕円 88"/>
        <xdr:cNvSpPr/>
      </xdr:nvSpPr>
      <xdr:spPr>
        <a:xfrm>
          <a:off x="21590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28575</xdr:colOff>
      <xdr:row>38</xdr:row>
      <xdr:rowOff>75565</xdr:rowOff>
    </xdr:from>
    <xdr:to>
      <xdr:col>12</xdr:col>
      <xdr:colOff>189865</xdr:colOff>
      <xdr:row>39</xdr:row>
      <xdr:rowOff>162560</xdr:rowOff>
    </xdr:to>
    <xdr:sp macro="" textlink="">
      <xdr:nvSpPr>
        <xdr:cNvPr id="8281" name="テキスト ボックス 89"/>
        <xdr:cNvSpPr txBox="1"/>
      </xdr:nvSpPr>
      <xdr:spPr>
        <a:xfrm>
          <a:off x="1828800" y="6590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28.1</a:t>
          </a:r>
        </a:p>
      </xdr:txBody>
    </xdr:sp>
    <xdr:clientData/>
  </xdr:twoCellAnchor>
  <xdr:twoCellAnchor>
    <xdr:from>
      <xdr:col>6</xdr:col>
      <xdr:colOff>69850</xdr:colOff>
      <xdr:row>37</xdr:row>
      <xdr:rowOff>106045</xdr:rowOff>
    </xdr:from>
    <xdr:to>
      <xdr:col>6</xdr:col>
      <xdr:colOff>171450</xdr:colOff>
      <xdr:row>38</xdr:row>
      <xdr:rowOff>36195</xdr:rowOff>
    </xdr:to>
    <xdr:sp macro="" textlink="">
      <xdr:nvSpPr>
        <xdr:cNvPr id="8282" name="楕円 90"/>
        <xdr:cNvSpPr/>
      </xdr:nvSpPr>
      <xdr:spPr>
        <a:xfrm>
          <a:off x="1270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139700</xdr:colOff>
      <xdr:row>38</xdr:row>
      <xdr:rowOff>20955</xdr:rowOff>
    </xdr:from>
    <xdr:to>
      <xdr:col>8</xdr:col>
      <xdr:colOff>100965</xdr:colOff>
      <xdr:row>39</xdr:row>
      <xdr:rowOff>107950</xdr:rowOff>
    </xdr:to>
    <xdr:sp macro="" textlink="">
      <xdr:nvSpPr>
        <xdr:cNvPr id="8283" name="テキスト ボックス 91"/>
        <xdr:cNvSpPr txBox="1"/>
      </xdr:nvSpPr>
      <xdr:spPr>
        <a:xfrm>
          <a:off x="939800" y="6536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26.9</a:t>
          </a:r>
        </a:p>
      </xdr:txBody>
    </xdr:sp>
    <xdr:clientData/>
  </xdr:twoCellAnchor>
  <xdr:twoCellAnchor>
    <xdr:from>
      <xdr:col>62</xdr:col>
      <xdr:colOff>44450</xdr:colOff>
      <xdr:row>7</xdr:row>
      <xdr:rowOff>69850</xdr:rowOff>
    </xdr:from>
    <xdr:to>
      <xdr:col>85</xdr:col>
      <xdr:colOff>66675</xdr:colOff>
      <xdr:row>9</xdr:row>
      <xdr:rowOff>44450</xdr:rowOff>
    </xdr:to>
    <xdr:sp macro="" textlink="">
      <xdr:nvSpPr>
        <xdr:cNvPr id="8284"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8285"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8286"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45/128</a:t>
          </a: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8287"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8288"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14.5</a:t>
          </a: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8289"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8290"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10.3</a:t>
          </a: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8291"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8292"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8293"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8294"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200" b="0" i="0" u="none" strike="noStrike" baseline="0">
              <a:solidFill>
                <a:schemeClr val="dk1"/>
              </a:solidFill>
              <a:latin typeface="ＭＳ Ｐゴシック"/>
              <a:ea typeface="ＭＳ Ｐゴシック"/>
            </a:rPr>
            <a:t>　「宮津市財政健全化計画2011」に基づく内部事務の簡素効率化、事務事業の厳選等により横ばい傾向で推移していたが、H26以降、学校統廃合によるスクールバスの運行費用や庁舎の電算機器・システムの更新及び保守経費の増などによって、増加傾向が続いている。H29は特に、民間ビルへの庁舎機能の一部移転に伴う備品経費等も増額要因となっている。</a:t>
          </a:r>
        </a:p>
        <a:p>
          <a:pPr algn="l"/>
          <a:r>
            <a:rPr sz="1200" b="0" i="0" u="none" strike="noStrike" baseline="0">
              <a:solidFill>
                <a:schemeClr val="dk1"/>
              </a:solidFill>
              <a:latin typeface="ＭＳ Ｐゴシック"/>
              <a:ea typeface="ＭＳ Ｐゴシック"/>
            </a:rPr>
            <a:t>　今後も事務事業の見直しや簡素化を実施することにより内部管理経費の縮減を図っていく。</a:t>
          </a:r>
        </a:p>
      </xdr:txBody>
    </xdr:sp>
    <xdr:clientData/>
  </xdr:twoCellAnchor>
  <xdr:twoCellAnchor editAs="oneCell">
    <xdr:from>
      <xdr:col>62</xdr:col>
      <xdr:colOff>6350</xdr:colOff>
      <xdr:row>9</xdr:row>
      <xdr:rowOff>107950</xdr:rowOff>
    </xdr:from>
    <xdr:to>
      <xdr:col>63</xdr:col>
      <xdr:colOff>104140</xdr:colOff>
      <xdr:row>10</xdr:row>
      <xdr:rowOff>161925</xdr:rowOff>
    </xdr:to>
    <xdr:sp macro="" textlink="">
      <xdr:nvSpPr>
        <xdr:cNvPr id="8295"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62</xdr:col>
      <xdr:colOff>44450</xdr:colOff>
      <xdr:row>24</xdr:row>
      <xdr:rowOff>12700</xdr:rowOff>
    </xdr:from>
    <xdr:to>
      <xdr:col>85</xdr:col>
      <xdr:colOff>66675</xdr:colOff>
      <xdr:row>24</xdr:row>
      <xdr:rowOff>12700</xdr:rowOff>
    </xdr:to>
    <xdr:cxnSp macro="">
      <xdr:nvCxnSpPr>
        <xdr:cNvPr id="8296"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23</xdr:row>
      <xdr:rowOff>41910</xdr:rowOff>
    </xdr:from>
    <xdr:to>
      <xdr:col>62</xdr:col>
      <xdr:colOff>43815</xdr:colOff>
      <xdr:row>24</xdr:row>
      <xdr:rowOff>128905</xdr:rowOff>
    </xdr:to>
    <xdr:sp macro="" textlink="">
      <xdr:nvSpPr>
        <xdr:cNvPr id="8297"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24.0</a:t>
          </a:r>
        </a:p>
      </xdr:txBody>
    </xdr:sp>
    <xdr:clientData/>
  </xdr:twoCellAnchor>
  <xdr:twoCellAnchor>
    <xdr:from>
      <xdr:col>62</xdr:col>
      <xdr:colOff>44450</xdr:colOff>
      <xdr:row>22</xdr:row>
      <xdr:rowOff>29210</xdr:rowOff>
    </xdr:from>
    <xdr:to>
      <xdr:col>85</xdr:col>
      <xdr:colOff>66675</xdr:colOff>
      <xdr:row>22</xdr:row>
      <xdr:rowOff>29210</xdr:rowOff>
    </xdr:to>
    <xdr:cxnSp macro="">
      <xdr:nvCxnSpPr>
        <xdr:cNvPr id="8298"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21</xdr:row>
      <xdr:rowOff>58420</xdr:rowOff>
    </xdr:from>
    <xdr:to>
      <xdr:col>62</xdr:col>
      <xdr:colOff>43815</xdr:colOff>
      <xdr:row>22</xdr:row>
      <xdr:rowOff>146050</xdr:rowOff>
    </xdr:to>
    <xdr:sp macro="" textlink="">
      <xdr:nvSpPr>
        <xdr:cNvPr id="8299" name="テキスト ボックス 107"/>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21.0</a:t>
          </a:r>
        </a:p>
      </xdr:txBody>
    </xdr:sp>
    <xdr:clientData/>
  </xdr:twoCellAnchor>
  <xdr:twoCellAnchor>
    <xdr:from>
      <xdr:col>62</xdr:col>
      <xdr:colOff>44450</xdr:colOff>
      <xdr:row>20</xdr:row>
      <xdr:rowOff>45085</xdr:rowOff>
    </xdr:from>
    <xdr:to>
      <xdr:col>85</xdr:col>
      <xdr:colOff>66675</xdr:colOff>
      <xdr:row>20</xdr:row>
      <xdr:rowOff>45085</xdr:rowOff>
    </xdr:to>
    <xdr:cxnSp macro="">
      <xdr:nvCxnSpPr>
        <xdr:cNvPr id="8300"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19</xdr:row>
      <xdr:rowOff>74930</xdr:rowOff>
    </xdr:from>
    <xdr:to>
      <xdr:col>62</xdr:col>
      <xdr:colOff>43815</xdr:colOff>
      <xdr:row>20</xdr:row>
      <xdr:rowOff>161925</xdr:rowOff>
    </xdr:to>
    <xdr:sp macro="" textlink="">
      <xdr:nvSpPr>
        <xdr:cNvPr id="8301" name="テキスト ボックス 109"/>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18.0</a:t>
          </a:r>
        </a:p>
      </xdr:txBody>
    </xdr:sp>
    <xdr:clientData/>
  </xdr:twoCellAnchor>
  <xdr:twoCellAnchor>
    <xdr:from>
      <xdr:col>62</xdr:col>
      <xdr:colOff>44450</xdr:colOff>
      <xdr:row>18</xdr:row>
      <xdr:rowOff>61595</xdr:rowOff>
    </xdr:from>
    <xdr:to>
      <xdr:col>85</xdr:col>
      <xdr:colOff>66675</xdr:colOff>
      <xdr:row>18</xdr:row>
      <xdr:rowOff>61595</xdr:rowOff>
    </xdr:to>
    <xdr:cxnSp macro="">
      <xdr:nvCxnSpPr>
        <xdr:cNvPr id="8302"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17</xdr:row>
      <xdr:rowOff>90805</xdr:rowOff>
    </xdr:from>
    <xdr:to>
      <xdr:col>62</xdr:col>
      <xdr:colOff>43815</xdr:colOff>
      <xdr:row>19</xdr:row>
      <xdr:rowOff>6350</xdr:rowOff>
    </xdr:to>
    <xdr:sp macro="" textlink="">
      <xdr:nvSpPr>
        <xdr:cNvPr id="8303" name="テキスト ボックス 111"/>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a:t>
          </a:r>
        </a:p>
      </xdr:txBody>
    </xdr:sp>
    <xdr:clientData/>
  </xdr:twoCellAnchor>
  <xdr:twoCellAnchor>
    <xdr:from>
      <xdr:col>62</xdr:col>
      <xdr:colOff>44450</xdr:colOff>
      <xdr:row>16</xdr:row>
      <xdr:rowOff>78105</xdr:rowOff>
    </xdr:from>
    <xdr:to>
      <xdr:col>85</xdr:col>
      <xdr:colOff>66675</xdr:colOff>
      <xdr:row>16</xdr:row>
      <xdr:rowOff>78105</xdr:rowOff>
    </xdr:to>
    <xdr:cxnSp macro="">
      <xdr:nvCxnSpPr>
        <xdr:cNvPr id="8304"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15</xdr:row>
      <xdr:rowOff>107315</xdr:rowOff>
    </xdr:from>
    <xdr:to>
      <xdr:col>62</xdr:col>
      <xdr:colOff>43815</xdr:colOff>
      <xdr:row>17</xdr:row>
      <xdr:rowOff>23495</xdr:rowOff>
    </xdr:to>
    <xdr:sp macro="" textlink="">
      <xdr:nvSpPr>
        <xdr:cNvPr id="8305" name="テキスト ボックス 113"/>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a:t>
          </a:r>
        </a:p>
      </xdr:txBody>
    </xdr:sp>
    <xdr:clientData/>
  </xdr:twoCellAnchor>
  <xdr:twoCellAnchor>
    <xdr:from>
      <xdr:col>62</xdr:col>
      <xdr:colOff>44450</xdr:colOff>
      <xdr:row>14</xdr:row>
      <xdr:rowOff>94615</xdr:rowOff>
    </xdr:from>
    <xdr:to>
      <xdr:col>85</xdr:col>
      <xdr:colOff>66675</xdr:colOff>
      <xdr:row>14</xdr:row>
      <xdr:rowOff>94615</xdr:rowOff>
    </xdr:to>
    <xdr:cxnSp macro="">
      <xdr:nvCxnSpPr>
        <xdr:cNvPr id="8306"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13</xdr:row>
      <xdr:rowOff>123825</xdr:rowOff>
    </xdr:from>
    <xdr:to>
      <xdr:col>62</xdr:col>
      <xdr:colOff>43815</xdr:colOff>
      <xdr:row>15</xdr:row>
      <xdr:rowOff>39370</xdr:rowOff>
    </xdr:to>
    <xdr:sp macro="" textlink="">
      <xdr:nvSpPr>
        <xdr:cNvPr id="8307" name="テキスト ボックス 115"/>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a:t>
          </a:r>
        </a:p>
      </xdr:txBody>
    </xdr:sp>
    <xdr:clientData/>
  </xdr:twoCellAnchor>
  <xdr:twoCellAnchor>
    <xdr:from>
      <xdr:col>62</xdr:col>
      <xdr:colOff>44450</xdr:colOff>
      <xdr:row>12</xdr:row>
      <xdr:rowOff>110490</xdr:rowOff>
    </xdr:from>
    <xdr:to>
      <xdr:col>85</xdr:col>
      <xdr:colOff>66675</xdr:colOff>
      <xdr:row>12</xdr:row>
      <xdr:rowOff>110490</xdr:rowOff>
    </xdr:to>
    <xdr:cxnSp macro="">
      <xdr:nvCxnSpPr>
        <xdr:cNvPr id="8308"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11</xdr:row>
      <xdr:rowOff>139700</xdr:rowOff>
    </xdr:from>
    <xdr:to>
      <xdr:col>62</xdr:col>
      <xdr:colOff>43815</xdr:colOff>
      <xdr:row>13</xdr:row>
      <xdr:rowOff>55880</xdr:rowOff>
    </xdr:to>
    <xdr:sp macro="" textlink="">
      <xdr:nvSpPr>
        <xdr:cNvPr id="8309" name="テキスト ボックス 117"/>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a:t>
          </a:r>
        </a:p>
      </xdr:txBody>
    </xdr:sp>
    <xdr:clientData/>
  </xdr:twoCellAnchor>
  <xdr:twoCellAnchor>
    <xdr:from>
      <xdr:col>62</xdr:col>
      <xdr:colOff>44450</xdr:colOff>
      <xdr:row>10</xdr:row>
      <xdr:rowOff>127000</xdr:rowOff>
    </xdr:from>
    <xdr:to>
      <xdr:col>85</xdr:col>
      <xdr:colOff>66675</xdr:colOff>
      <xdr:row>10</xdr:row>
      <xdr:rowOff>127000</xdr:rowOff>
    </xdr:to>
    <xdr:cxnSp macro="">
      <xdr:nvCxnSpPr>
        <xdr:cNvPr id="8310"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9</xdr:row>
      <xdr:rowOff>156210</xdr:rowOff>
    </xdr:from>
    <xdr:to>
      <xdr:col>62</xdr:col>
      <xdr:colOff>43815</xdr:colOff>
      <xdr:row>11</xdr:row>
      <xdr:rowOff>71755</xdr:rowOff>
    </xdr:to>
    <xdr:sp macro="" textlink="">
      <xdr:nvSpPr>
        <xdr:cNvPr id="8311"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a:t>
          </a: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8312"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82</xdr:col>
      <xdr:colOff>107950</xdr:colOff>
      <xdr:row>12</xdr:row>
      <xdr:rowOff>67310</xdr:rowOff>
    </xdr:from>
    <xdr:to>
      <xdr:col>82</xdr:col>
      <xdr:colOff>107950</xdr:colOff>
      <xdr:row>21</xdr:row>
      <xdr:rowOff>113665</xdr:rowOff>
    </xdr:to>
    <xdr:cxnSp macro="">
      <xdr:nvCxnSpPr>
        <xdr:cNvPr id="8313" name="直線コネクタ 121"/>
        <xdr:cNvCxnSpPr/>
      </xdr:nvCxnSpPr>
      <xdr:spPr>
        <a:xfrm flipV="1">
          <a:off x="16510000" y="2124710"/>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21</xdr:row>
      <xdr:rowOff>86360</xdr:rowOff>
    </xdr:from>
    <xdr:to>
      <xdr:col>86</xdr:col>
      <xdr:colOff>158750</xdr:colOff>
      <xdr:row>23</xdr:row>
      <xdr:rowOff>1905</xdr:rowOff>
    </xdr:to>
    <xdr:sp macro="" textlink="">
      <xdr:nvSpPr>
        <xdr:cNvPr id="8314" name="物件費最小値テキスト"/>
        <xdr:cNvSpPr txBox="1"/>
      </xdr:nvSpPr>
      <xdr:spPr>
        <a:xfrm>
          <a:off x="16598900" y="3686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20.2</a:t>
          </a:r>
        </a:p>
      </xdr:txBody>
    </xdr:sp>
    <xdr:clientData/>
  </xdr:twoCellAnchor>
  <xdr:twoCellAnchor>
    <xdr:from>
      <xdr:col>82</xdr:col>
      <xdr:colOff>19050</xdr:colOff>
      <xdr:row>21</xdr:row>
      <xdr:rowOff>113665</xdr:rowOff>
    </xdr:from>
    <xdr:to>
      <xdr:col>82</xdr:col>
      <xdr:colOff>196850</xdr:colOff>
      <xdr:row>21</xdr:row>
      <xdr:rowOff>113665</xdr:rowOff>
    </xdr:to>
    <xdr:cxnSp macro="">
      <xdr:nvCxnSpPr>
        <xdr:cNvPr id="8315"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10</xdr:row>
      <xdr:rowOff>153670</xdr:rowOff>
    </xdr:from>
    <xdr:to>
      <xdr:col>86</xdr:col>
      <xdr:colOff>158750</xdr:colOff>
      <xdr:row>12</xdr:row>
      <xdr:rowOff>69850</xdr:rowOff>
    </xdr:to>
    <xdr:sp macro="" textlink="">
      <xdr:nvSpPr>
        <xdr:cNvPr id="8316" name="物件費最大値テキスト"/>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5.6</a:t>
          </a:r>
        </a:p>
      </xdr:txBody>
    </xdr:sp>
    <xdr:clientData/>
  </xdr:twoCellAnchor>
  <xdr:twoCellAnchor>
    <xdr:from>
      <xdr:col>82</xdr:col>
      <xdr:colOff>19050</xdr:colOff>
      <xdr:row>12</xdr:row>
      <xdr:rowOff>67310</xdr:rowOff>
    </xdr:from>
    <xdr:to>
      <xdr:col>82</xdr:col>
      <xdr:colOff>196850</xdr:colOff>
      <xdr:row>12</xdr:row>
      <xdr:rowOff>67310</xdr:rowOff>
    </xdr:to>
    <xdr:cxnSp macro="">
      <xdr:nvCxnSpPr>
        <xdr:cNvPr id="8317" name="直線コネクタ 125"/>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67310</xdr:rowOff>
    </xdr:from>
    <xdr:to>
      <xdr:col>82</xdr:col>
      <xdr:colOff>107950</xdr:colOff>
      <xdr:row>16</xdr:row>
      <xdr:rowOff>121285</xdr:rowOff>
    </xdr:to>
    <xdr:cxnSp macro="">
      <xdr:nvCxnSpPr>
        <xdr:cNvPr id="8318" name="直線コネクタ 126"/>
        <xdr:cNvCxnSpPr/>
      </xdr:nvCxnSpPr>
      <xdr:spPr>
        <a:xfrm>
          <a:off x="15671800" y="281051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16</xdr:row>
      <xdr:rowOff>151765</xdr:rowOff>
    </xdr:from>
    <xdr:to>
      <xdr:col>86</xdr:col>
      <xdr:colOff>158750</xdr:colOff>
      <xdr:row>18</xdr:row>
      <xdr:rowOff>67945</xdr:rowOff>
    </xdr:to>
    <xdr:sp macro="" textlink="">
      <xdr:nvSpPr>
        <xdr:cNvPr id="8319" name="物件費平均値テキスト"/>
        <xdr:cNvSpPr txBox="1"/>
      </xdr:nvSpPr>
      <xdr:spPr>
        <a:xfrm>
          <a:off x="16598900" y="289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13.4</a:t>
          </a:r>
        </a:p>
      </xdr:txBody>
    </xdr:sp>
    <xdr:clientData/>
  </xdr:twoCellAnchor>
  <xdr:twoCellAnchor>
    <xdr:from>
      <xdr:col>82</xdr:col>
      <xdr:colOff>57150</xdr:colOff>
      <xdr:row>17</xdr:row>
      <xdr:rowOff>8255</xdr:rowOff>
    </xdr:from>
    <xdr:to>
      <xdr:col>82</xdr:col>
      <xdr:colOff>158750</xdr:colOff>
      <xdr:row>17</xdr:row>
      <xdr:rowOff>109855</xdr:rowOff>
    </xdr:to>
    <xdr:sp macro="" textlink="">
      <xdr:nvSpPr>
        <xdr:cNvPr id="8320" name="フローチャート: 判断 128"/>
        <xdr:cNvSpPr/>
      </xdr:nvSpPr>
      <xdr:spPr>
        <a:xfrm>
          <a:off x="164592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73</xdr:col>
      <xdr:colOff>180975</xdr:colOff>
      <xdr:row>15</xdr:row>
      <xdr:rowOff>140335</xdr:rowOff>
    </xdr:from>
    <xdr:to>
      <xdr:col>78</xdr:col>
      <xdr:colOff>69850</xdr:colOff>
      <xdr:row>16</xdr:row>
      <xdr:rowOff>67310</xdr:rowOff>
    </xdr:to>
    <xdr:cxnSp macro="">
      <xdr:nvCxnSpPr>
        <xdr:cNvPr id="8321" name="直線コネクタ 129"/>
        <xdr:cNvCxnSpPr/>
      </xdr:nvCxnSpPr>
      <xdr:spPr>
        <a:xfrm>
          <a:off x="14782800" y="27120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135890</xdr:rowOff>
    </xdr:from>
    <xdr:to>
      <xdr:col>78</xdr:col>
      <xdr:colOff>120650</xdr:colOff>
      <xdr:row>17</xdr:row>
      <xdr:rowOff>66040</xdr:rowOff>
    </xdr:to>
    <xdr:sp macro="" textlink="">
      <xdr:nvSpPr>
        <xdr:cNvPr id="8322" name="フローチャート: 判断 130"/>
        <xdr:cNvSpPr/>
      </xdr:nvSpPr>
      <xdr:spPr>
        <a:xfrm>
          <a:off x="15621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76</xdr:col>
      <xdr:colOff>88900</xdr:colOff>
      <xdr:row>17</xdr:row>
      <xdr:rowOff>50800</xdr:rowOff>
    </xdr:from>
    <xdr:to>
      <xdr:col>80</xdr:col>
      <xdr:colOff>25400</xdr:colOff>
      <xdr:row>18</xdr:row>
      <xdr:rowOff>138430</xdr:rowOff>
    </xdr:to>
    <xdr:sp macro="" textlink="">
      <xdr:nvSpPr>
        <xdr:cNvPr id="8323" name="テキスト ボックス 131"/>
        <xdr:cNvSpPr txBox="1"/>
      </xdr:nvSpPr>
      <xdr:spPr>
        <a:xfrm>
          <a:off x="15290800" y="296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13.0</a:t>
          </a:r>
        </a:p>
      </xdr:txBody>
    </xdr:sp>
    <xdr:clientData/>
  </xdr:twoCellAnchor>
  <xdr:twoCellAnchor>
    <xdr:from>
      <xdr:col>69</xdr:col>
      <xdr:colOff>92075</xdr:colOff>
      <xdr:row>15</xdr:row>
      <xdr:rowOff>107950</xdr:rowOff>
    </xdr:from>
    <xdr:to>
      <xdr:col>73</xdr:col>
      <xdr:colOff>180975</xdr:colOff>
      <xdr:row>15</xdr:row>
      <xdr:rowOff>140335</xdr:rowOff>
    </xdr:to>
    <xdr:cxnSp macro="">
      <xdr:nvCxnSpPr>
        <xdr:cNvPr id="8324" name="直線コネクタ 132"/>
        <xdr:cNvCxnSpPr/>
      </xdr:nvCxnSpPr>
      <xdr:spPr>
        <a:xfrm>
          <a:off x="13893800" y="26797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70485</xdr:rowOff>
    </xdr:from>
    <xdr:to>
      <xdr:col>74</xdr:col>
      <xdr:colOff>31750</xdr:colOff>
      <xdr:row>17</xdr:row>
      <xdr:rowOff>635</xdr:rowOff>
    </xdr:to>
    <xdr:sp macro="" textlink="">
      <xdr:nvSpPr>
        <xdr:cNvPr id="8325" name="フローチャート: 判断 133"/>
        <xdr:cNvSpPr/>
      </xdr:nvSpPr>
      <xdr:spPr>
        <a:xfrm>
          <a:off x="14732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72</xdr:col>
      <xdr:colOff>0</xdr:colOff>
      <xdr:row>16</xdr:row>
      <xdr:rowOff>156845</xdr:rowOff>
    </xdr:from>
    <xdr:to>
      <xdr:col>75</xdr:col>
      <xdr:colOff>161925</xdr:colOff>
      <xdr:row>18</xdr:row>
      <xdr:rowOff>72390</xdr:rowOff>
    </xdr:to>
    <xdr:sp macro="" textlink="">
      <xdr:nvSpPr>
        <xdr:cNvPr id="8326" name="テキスト ボックス 134"/>
        <xdr:cNvSpPr txBox="1"/>
      </xdr:nvSpPr>
      <xdr:spPr>
        <a:xfrm>
          <a:off x="14401800" y="2900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12.4</a:t>
          </a:r>
        </a:p>
      </xdr:txBody>
    </xdr:sp>
    <xdr:clientData/>
  </xdr:twoCellAnchor>
  <xdr:twoCellAnchor>
    <xdr:from>
      <xdr:col>65</xdr:col>
      <xdr:colOff>3175</xdr:colOff>
      <xdr:row>15</xdr:row>
      <xdr:rowOff>20955</xdr:rowOff>
    </xdr:from>
    <xdr:to>
      <xdr:col>69</xdr:col>
      <xdr:colOff>92075</xdr:colOff>
      <xdr:row>15</xdr:row>
      <xdr:rowOff>107950</xdr:rowOff>
    </xdr:to>
    <xdr:cxnSp macro="">
      <xdr:nvCxnSpPr>
        <xdr:cNvPr id="8327" name="直線コネクタ 135"/>
        <xdr:cNvCxnSpPr/>
      </xdr:nvCxnSpPr>
      <xdr:spPr>
        <a:xfrm>
          <a:off x="13004800" y="259270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103505</xdr:rowOff>
    </xdr:from>
    <xdr:to>
      <xdr:col>69</xdr:col>
      <xdr:colOff>142875</xdr:colOff>
      <xdr:row>17</xdr:row>
      <xdr:rowOff>33655</xdr:rowOff>
    </xdr:to>
    <xdr:sp macro="" textlink="">
      <xdr:nvSpPr>
        <xdr:cNvPr id="8328" name="フローチャート: 判断 136"/>
        <xdr:cNvSpPr/>
      </xdr:nvSpPr>
      <xdr:spPr>
        <a:xfrm>
          <a:off x="13843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67</xdr:col>
      <xdr:colOff>111125</xdr:colOff>
      <xdr:row>17</xdr:row>
      <xdr:rowOff>18415</xdr:rowOff>
    </xdr:from>
    <xdr:to>
      <xdr:col>71</xdr:col>
      <xdr:colOff>72390</xdr:colOff>
      <xdr:row>18</xdr:row>
      <xdr:rowOff>105410</xdr:rowOff>
    </xdr:to>
    <xdr:sp macro="" textlink="">
      <xdr:nvSpPr>
        <xdr:cNvPr id="8329" name="テキスト ボックス 137"/>
        <xdr:cNvSpPr txBox="1"/>
      </xdr:nvSpPr>
      <xdr:spPr>
        <a:xfrm>
          <a:off x="13512800" y="2933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12.7</a:t>
          </a:r>
        </a:p>
      </xdr:txBody>
    </xdr:sp>
    <xdr:clientData/>
  </xdr:twoCellAnchor>
  <xdr:twoCellAnchor>
    <xdr:from>
      <xdr:col>64</xdr:col>
      <xdr:colOff>152400</xdr:colOff>
      <xdr:row>16</xdr:row>
      <xdr:rowOff>48895</xdr:rowOff>
    </xdr:from>
    <xdr:to>
      <xdr:col>65</xdr:col>
      <xdr:colOff>53975</xdr:colOff>
      <xdr:row>16</xdr:row>
      <xdr:rowOff>150495</xdr:rowOff>
    </xdr:to>
    <xdr:sp macro="" textlink="">
      <xdr:nvSpPr>
        <xdr:cNvPr id="8330" name="フローチャート: 判断 138"/>
        <xdr:cNvSpPr/>
      </xdr:nvSpPr>
      <xdr:spPr>
        <a:xfrm>
          <a:off x="12954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63</xdr:col>
      <xdr:colOff>22225</xdr:colOff>
      <xdr:row>16</xdr:row>
      <xdr:rowOff>135255</xdr:rowOff>
    </xdr:from>
    <xdr:to>
      <xdr:col>66</xdr:col>
      <xdr:colOff>184150</xdr:colOff>
      <xdr:row>18</xdr:row>
      <xdr:rowOff>50800</xdr:rowOff>
    </xdr:to>
    <xdr:sp macro="" textlink="">
      <xdr:nvSpPr>
        <xdr:cNvPr id="8331" name="テキスト ボックス 139"/>
        <xdr:cNvSpPr txBox="1"/>
      </xdr:nvSpPr>
      <xdr:spPr>
        <a:xfrm>
          <a:off x="12623800" y="2878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12.2</a:t>
          </a:r>
        </a:p>
      </xdr:txBody>
    </xdr:sp>
    <xdr:clientData/>
  </xdr:twoCellAnchor>
  <xdr:twoCellAnchor editAs="oneCell">
    <xdr:from>
      <xdr:col>81</xdr:col>
      <xdr:colOff>92075</xdr:colOff>
      <xdr:row>24</xdr:row>
      <xdr:rowOff>10160</xdr:rowOff>
    </xdr:from>
    <xdr:to>
      <xdr:col>85</xdr:col>
      <xdr:colOff>53975</xdr:colOff>
      <xdr:row>25</xdr:row>
      <xdr:rowOff>97790</xdr:rowOff>
    </xdr:to>
    <xdr:sp macro="" textlink="">
      <xdr:nvSpPr>
        <xdr:cNvPr id="8332"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77</xdr:col>
      <xdr:colOff>53975</xdr:colOff>
      <xdr:row>24</xdr:row>
      <xdr:rowOff>10160</xdr:rowOff>
    </xdr:from>
    <xdr:to>
      <xdr:col>81</xdr:col>
      <xdr:colOff>15240</xdr:colOff>
      <xdr:row>25</xdr:row>
      <xdr:rowOff>97790</xdr:rowOff>
    </xdr:to>
    <xdr:sp macro="" textlink="">
      <xdr:nvSpPr>
        <xdr:cNvPr id="8333"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72</xdr:col>
      <xdr:colOff>165100</xdr:colOff>
      <xdr:row>24</xdr:row>
      <xdr:rowOff>10160</xdr:rowOff>
    </xdr:from>
    <xdr:to>
      <xdr:col>76</xdr:col>
      <xdr:colOff>126365</xdr:colOff>
      <xdr:row>25</xdr:row>
      <xdr:rowOff>97790</xdr:rowOff>
    </xdr:to>
    <xdr:sp macro="" textlink="">
      <xdr:nvSpPr>
        <xdr:cNvPr id="8334"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68</xdr:col>
      <xdr:colOff>76200</xdr:colOff>
      <xdr:row>24</xdr:row>
      <xdr:rowOff>10160</xdr:rowOff>
    </xdr:from>
    <xdr:to>
      <xdr:col>72</xdr:col>
      <xdr:colOff>38100</xdr:colOff>
      <xdr:row>25</xdr:row>
      <xdr:rowOff>97790</xdr:rowOff>
    </xdr:to>
    <xdr:sp macro="" textlink="">
      <xdr:nvSpPr>
        <xdr:cNvPr id="8335"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63</xdr:col>
      <xdr:colOff>187325</xdr:colOff>
      <xdr:row>24</xdr:row>
      <xdr:rowOff>10160</xdr:rowOff>
    </xdr:from>
    <xdr:to>
      <xdr:col>67</xdr:col>
      <xdr:colOff>148590</xdr:colOff>
      <xdr:row>25</xdr:row>
      <xdr:rowOff>97790</xdr:rowOff>
    </xdr:to>
    <xdr:sp macro="" textlink="">
      <xdr:nvSpPr>
        <xdr:cNvPr id="8336"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82</xdr:col>
      <xdr:colOff>57150</xdr:colOff>
      <xdr:row>16</xdr:row>
      <xdr:rowOff>70485</xdr:rowOff>
    </xdr:from>
    <xdr:to>
      <xdr:col>82</xdr:col>
      <xdr:colOff>158750</xdr:colOff>
      <xdr:row>17</xdr:row>
      <xdr:rowOff>635</xdr:rowOff>
    </xdr:to>
    <xdr:sp macro="" textlink="">
      <xdr:nvSpPr>
        <xdr:cNvPr id="8337" name="楕円 145"/>
        <xdr:cNvSpPr/>
      </xdr:nvSpPr>
      <xdr:spPr>
        <a:xfrm>
          <a:off x="164592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82</xdr:col>
      <xdr:colOff>196850</xdr:colOff>
      <xdr:row>15</xdr:row>
      <xdr:rowOff>86995</xdr:rowOff>
    </xdr:from>
    <xdr:to>
      <xdr:col>86</xdr:col>
      <xdr:colOff>158750</xdr:colOff>
      <xdr:row>17</xdr:row>
      <xdr:rowOff>2540</xdr:rowOff>
    </xdr:to>
    <xdr:sp macro="" textlink="">
      <xdr:nvSpPr>
        <xdr:cNvPr id="8338" name="物件費該当値テキスト"/>
        <xdr:cNvSpPr txBox="1"/>
      </xdr:nvSpPr>
      <xdr:spPr>
        <a:xfrm>
          <a:off x="16598900" y="2658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12.4</a:t>
          </a:r>
        </a:p>
      </xdr:txBody>
    </xdr:sp>
    <xdr:clientData/>
  </xdr:twoCellAnchor>
  <xdr:twoCellAnchor>
    <xdr:from>
      <xdr:col>78</xdr:col>
      <xdr:colOff>19050</xdr:colOff>
      <xdr:row>16</xdr:row>
      <xdr:rowOff>16510</xdr:rowOff>
    </xdr:from>
    <xdr:to>
      <xdr:col>78</xdr:col>
      <xdr:colOff>120650</xdr:colOff>
      <xdr:row>16</xdr:row>
      <xdr:rowOff>118110</xdr:rowOff>
    </xdr:to>
    <xdr:sp macro="" textlink="">
      <xdr:nvSpPr>
        <xdr:cNvPr id="8339" name="楕円 147"/>
        <xdr:cNvSpPr/>
      </xdr:nvSpPr>
      <xdr:spPr>
        <a:xfrm>
          <a:off x="1562100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76</xdr:col>
      <xdr:colOff>88900</xdr:colOff>
      <xdr:row>14</xdr:row>
      <xdr:rowOff>128270</xdr:rowOff>
    </xdr:from>
    <xdr:to>
      <xdr:col>80</xdr:col>
      <xdr:colOff>25400</xdr:colOff>
      <xdr:row>16</xdr:row>
      <xdr:rowOff>44450</xdr:rowOff>
    </xdr:to>
    <xdr:sp macro="" textlink="">
      <xdr:nvSpPr>
        <xdr:cNvPr id="8340" name="テキスト ボックス 148"/>
        <xdr:cNvSpPr txBox="1"/>
      </xdr:nvSpPr>
      <xdr:spPr>
        <a:xfrm>
          <a:off x="15290800" y="2528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11.9</a:t>
          </a:r>
        </a:p>
      </xdr:txBody>
    </xdr:sp>
    <xdr:clientData/>
  </xdr:twoCellAnchor>
  <xdr:twoCellAnchor>
    <xdr:from>
      <xdr:col>73</xdr:col>
      <xdr:colOff>130175</xdr:colOff>
      <xdr:row>15</xdr:row>
      <xdr:rowOff>89535</xdr:rowOff>
    </xdr:from>
    <xdr:to>
      <xdr:col>74</xdr:col>
      <xdr:colOff>31750</xdr:colOff>
      <xdr:row>16</xdr:row>
      <xdr:rowOff>19685</xdr:rowOff>
    </xdr:to>
    <xdr:sp macro="" textlink="">
      <xdr:nvSpPr>
        <xdr:cNvPr id="8341" name="楕円 149"/>
        <xdr:cNvSpPr/>
      </xdr:nvSpPr>
      <xdr:spPr>
        <a:xfrm>
          <a:off x="14732000" y="26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72</xdr:col>
      <xdr:colOff>0</xdr:colOff>
      <xdr:row>14</xdr:row>
      <xdr:rowOff>29845</xdr:rowOff>
    </xdr:from>
    <xdr:to>
      <xdr:col>75</xdr:col>
      <xdr:colOff>161925</xdr:colOff>
      <xdr:row>15</xdr:row>
      <xdr:rowOff>116840</xdr:rowOff>
    </xdr:to>
    <xdr:sp macro="" textlink="">
      <xdr:nvSpPr>
        <xdr:cNvPr id="8342" name="テキスト ボックス 150"/>
        <xdr:cNvSpPr txBox="1"/>
      </xdr:nvSpPr>
      <xdr:spPr>
        <a:xfrm>
          <a:off x="14401800" y="2430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11.0</a:t>
          </a:r>
        </a:p>
      </xdr:txBody>
    </xdr:sp>
    <xdr:clientData/>
  </xdr:twoCellAnchor>
  <xdr:twoCellAnchor>
    <xdr:from>
      <xdr:col>69</xdr:col>
      <xdr:colOff>41275</xdr:colOff>
      <xdr:row>15</xdr:row>
      <xdr:rowOff>57150</xdr:rowOff>
    </xdr:from>
    <xdr:to>
      <xdr:col>69</xdr:col>
      <xdr:colOff>142875</xdr:colOff>
      <xdr:row>15</xdr:row>
      <xdr:rowOff>158750</xdr:rowOff>
    </xdr:to>
    <xdr:sp macro="" textlink="">
      <xdr:nvSpPr>
        <xdr:cNvPr id="8343" name="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67</xdr:col>
      <xdr:colOff>111125</xdr:colOff>
      <xdr:row>13</xdr:row>
      <xdr:rowOff>168910</xdr:rowOff>
    </xdr:from>
    <xdr:to>
      <xdr:col>71</xdr:col>
      <xdr:colOff>72390</xdr:colOff>
      <xdr:row>15</xdr:row>
      <xdr:rowOff>84455</xdr:rowOff>
    </xdr:to>
    <xdr:sp macro="" textlink="">
      <xdr:nvSpPr>
        <xdr:cNvPr id="8344" name="テキスト ボックス 152"/>
        <xdr:cNvSpPr txBox="1"/>
      </xdr:nvSpPr>
      <xdr:spPr>
        <a:xfrm>
          <a:off x="13512800" y="2397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10.7</a:t>
          </a:r>
        </a:p>
      </xdr:txBody>
    </xdr:sp>
    <xdr:clientData/>
  </xdr:twoCellAnchor>
  <xdr:twoCellAnchor>
    <xdr:from>
      <xdr:col>64</xdr:col>
      <xdr:colOff>152400</xdr:colOff>
      <xdr:row>14</xdr:row>
      <xdr:rowOff>141605</xdr:rowOff>
    </xdr:from>
    <xdr:to>
      <xdr:col>65</xdr:col>
      <xdr:colOff>53975</xdr:colOff>
      <xdr:row>15</xdr:row>
      <xdr:rowOff>71755</xdr:rowOff>
    </xdr:to>
    <xdr:sp macro="" textlink="">
      <xdr:nvSpPr>
        <xdr:cNvPr id="8345" name="楕円 153"/>
        <xdr:cNvSpPr/>
      </xdr:nvSpPr>
      <xdr:spPr>
        <a:xfrm>
          <a:off x="129540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63</xdr:col>
      <xdr:colOff>22225</xdr:colOff>
      <xdr:row>13</xdr:row>
      <xdr:rowOff>81915</xdr:rowOff>
    </xdr:from>
    <xdr:to>
      <xdr:col>66</xdr:col>
      <xdr:colOff>184150</xdr:colOff>
      <xdr:row>14</xdr:row>
      <xdr:rowOff>169545</xdr:rowOff>
    </xdr:to>
    <xdr:sp macro="" textlink="">
      <xdr:nvSpPr>
        <xdr:cNvPr id="8346" name="テキスト ボックス 154"/>
        <xdr:cNvSpPr txBox="1"/>
      </xdr:nvSpPr>
      <xdr:spPr>
        <a:xfrm>
          <a:off x="12623800" y="231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9.9</a:t>
          </a:r>
        </a:p>
      </xdr:txBody>
    </xdr:sp>
    <xdr:clientData/>
  </xdr:twoCellAnchor>
  <xdr:twoCellAnchor>
    <xdr:from>
      <xdr:col>3</xdr:col>
      <xdr:colOff>161925</xdr:colOff>
      <xdr:row>47</xdr:row>
      <xdr:rowOff>69850</xdr:rowOff>
    </xdr:from>
    <xdr:to>
      <xdr:col>26</xdr:col>
      <xdr:colOff>184150</xdr:colOff>
      <xdr:row>49</xdr:row>
      <xdr:rowOff>44450</xdr:rowOff>
    </xdr:to>
    <xdr:sp macro="" textlink="">
      <xdr:nvSpPr>
        <xdr:cNvPr id="8347"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8348"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8349"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61/128</a:t>
          </a: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8350"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8351"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12.4</a:t>
          </a: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8352"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8353"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14.2</a:t>
          </a: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8354"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8355"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8356"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8357"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人口減少に伴う少子高齢化が急激に進展したこと、障害福祉サービス、福祉医療の増及び国の制度改正等による社会保障費の増大により、増加傾向で推移している。</a:t>
          </a:r>
        </a:p>
        <a:p>
          <a:pPr algn="l"/>
          <a:r>
            <a:rPr sz="1300" b="0" i="0" u="none" strike="noStrike" baseline="0">
              <a:solidFill>
                <a:schemeClr val="dk1"/>
              </a:solidFill>
              <a:latin typeface="ＭＳ Ｐゴシック"/>
              <a:ea typeface="ＭＳ Ｐゴシック"/>
            </a:rPr>
            <a:t>　今後は、「健康づくりアクションプログラム」を推進し、健康寿命の延伸、健診受診率の向上等に努め、医療費の抑制を図る。</a:t>
          </a:r>
        </a:p>
      </xdr:txBody>
    </xdr:sp>
    <xdr:clientData/>
  </xdr:twoCellAnchor>
  <xdr:twoCellAnchor editAs="oneCell">
    <xdr:from>
      <xdr:col>3</xdr:col>
      <xdr:colOff>123825</xdr:colOff>
      <xdr:row>49</xdr:row>
      <xdr:rowOff>107950</xdr:rowOff>
    </xdr:from>
    <xdr:to>
      <xdr:col>5</xdr:col>
      <xdr:colOff>21590</xdr:colOff>
      <xdr:row>50</xdr:row>
      <xdr:rowOff>161925</xdr:rowOff>
    </xdr:to>
    <xdr:sp macro="" textlink="">
      <xdr:nvSpPr>
        <xdr:cNvPr id="8358"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3</xdr:col>
      <xdr:colOff>161925</xdr:colOff>
      <xdr:row>64</xdr:row>
      <xdr:rowOff>12700</xdr:rowOff>
    </xdr:from>
    <xdr:to>
      <xdr:col>26</xdr:col>
      <xdr:colOff>184150</xdr:colOff>
      <xdr:row>64</xdr:row>
      <xdr:rowOff>12700</xdr:rowOff>
    </xdr:to>
    <xdr:cxnSp macro="">
      <xdr:nvCxnSpPr>
        <xdr:cNvPr id="8359"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63</xdr:row>
      <xdr:rowOff>41910</xdr:rowOff>
    </xdr:from>
    <xdr:to>
      <xdr:col>3</xdr:col>
      <xdr:colOff>161290</xdr:colOff>
      <xdr:row>64</xdr:row>
      <xdr:rowOff>128905</xdr:rowOff>
    </xdr:to>
    <xdr:sp macro="" textlink="">
      <xdr:nvSpPr>
        <xdr:cNvPr id="8360"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18.0</a:t>
          </a:r>
        </a:p>
      </xdr:txBody>
    </xdr:sp>
    <xdr:clientData/>
  </xdr:twoCellAnchor>
  <xdr:twoCellAnchor>
    <xdr:from>
      <xdr:col>3</xdr:col>
      <xdr:colOff>161925</xdr:colOff>
      <xdr:row>62</xdr:row>
      <xdr:rowOff>29210</xdr:rowOff>
    </xdr:from>
    <xdr:to>
      <xdr:col>26</xdr:col>
      <xdr:colOff>184150</xdr:colOff>
      <xdr:row>62</xdr:row>
      <xdr:rowOff>29210</xdr:rowOff>
    </xdr:to>
    <xdr:cxnSp macro="">
      <xdr:nvCxnSpPr>
        <xdr:cNvPr id="8361"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61</xdr:row>
      <xdr:rowOff>58420</xdr:rowOff>
    </xdr:from>
    <xdr:to>
      <xdr:col>3</xdr:col>
      <xdr:colOff>161290</xdr:colOff>
      <xdr:row>62</xdr:row>
      <xdr:rowOff>146050</xdr:rowOff>
    </xdr:to>
    <xdr:sp macro="" textlink="">
      <xdr:nvSpPr>
        <xdr:cNvPr id="8362" name="テキスト ボックス 170"/>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a:t>
          </a:r>
        </a:p>
      </xdr:txBody>
    </xdr:sp>
    <xdr:clientData/>
  </xdr:twoCellAnchor>
  <xdr:twoCellAnchor>
    <xdr:from>
      <xdr:col>3</xdr:col>
      <xdr:colOff>161925</xdr:colOff>
      <xdr:row>60</xdr:row>
      <xdr:rowOff>45085</xdr:rowOff>
    </xdr:from>
    <xdr:to>
      <xdr:col>26</xdr:col>
      <xdr:colOff>184150</xdr:colOff>
      <xdr:row>60</xdr:row>
      <xdr:rowOff>45085</xdr:rowOff>
    </xdr:to>
    <xdr:cxnSp macro="">
      <xdr:nvCxnSpPr>
        <xdr:cNvPr id="8363"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59</xdr:row>
      <xdr:rowOff>74930</xdr:rowOff>
    </xdr:from>
    <xdr:to>
      <xdr:col>3</xdr:col>
      <xdr:colOff>161290</xdr:colOff>
      <xdr:row>60</xdr:row>
      <xdr:rowOff>161925</xdr:rowOff>
    </xdr:to>
    <xdr:sp macro="" textlink="">
      <xdr:nvSpPr>
        <xdr:cNvPr id="8364" name="テキスト ボックス 172"/>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a:t>
          </a:r>
        </a:p>
      </xdr:txBody>
    </xdr:sp>
    <xdr:clientData/>
  </xdr:twoCellAnchor>
  <xdr:twoCellAnchor>
    <xdr:from>
      <xdr:col>3</xdr:col>
      <xdr:colOff>161925</xdr:colOff>
      <xdr:row>58</xdr:row>
      <xdr:rowOff>61595</xdr:rowOff>
    </xdr:from>
    <xdr:to>
      <xdr:col>26</xdr:col>
      <xdr:colOff>184150</xdr:colOff>
      <xdr:row>58</xdr:row>
      <xdr:rowOff>61595</xdr:rowOff>
    </xdr:to>
    <xdr:cxnSp macro="">
      <xdr:nvCxnSpPr>
        <xdr:cNvPr id="8365"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57</xdr:row>
      <xdr:rowOff>90805</xdr:rowOff>
    </xdr:from>
    <xdr:to>
      <xdr:col>3</xdr:col>
      <xdr:colOff>161290</xdr:colOff>
      <xdr:row>59</xdr:row>
      <xdr:rowOff>6350</xdr:rowOff>
    </xdr:to>
    <xdr:sp macro="" textlink="">
      <xdr:nvSpPr>
        <xdr:cNvPr id="8366" name="テキスト ボックス 174"/>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a:t>
          </a:r>
        </a:p>
      </xdr:txBody>
    </xdr:sp>
    <xdr:clientData/>
  </xdr:twoCellAnchor>
  <xdr:twoCellAnchor>
    <xdr:from>
      <xdr:col>3</xdr:col>
      <xdr:colOff>161925</xdr:colOff>
      <xdr:row>56</xdr:row>
      <xdr:rowOff>78105</xdr:rowOff>
    </xdr:from>
    <xdr:to>
      <xdr:col>26</xdr:col>
      <xdr:colOff>184150</xdr:colOff>
      <xdr:row>56</xdr:row>
      <xdr:rowOff>78105</xdr:rowOff>
    </xdr:to>
    <xdr:cxnSp macro="">
      <xdr:nvCxnSpPr>
        <xdr:cNvPr id="8367"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55</xdr:row>
      <xdr:rowOff>107315</xdr:rowOff>
    </xdr:from>
    <xdr:to>
      <xdr:col>3</xdr:col>
      <xdr:colOff>161290</xdr:colOff>
      <xdr:row>57</xdr:row>
      <xdr:rowOff>23495</xdr:rowOff>
    </xdr:to>
    <xdr:sp macro="" textlink="">
      <xdr:nvSpPr>
        <xdr:cNvPr id="8368" name="テキスト ボックス 176"/>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a:t>
          </a:r>
        </a:p>
      </xdr:txBody>
    </xdr:sp>
    <xdr:clientData/>
  </xdr:twoCellAnchor>
  <xdr:twoCellAnchor>
    <xdr:from>
      <xdr:col>3</xdr:col>
      <xdr:colOff>161925</xdr:colOff>
      <xdr:row>54</xdr:row>
      <xdr:rowOff>94615</xdr:rowOff>
    </xdr:from>
    <xdr:to>
      <xdr:col>26</xdr:col>
      <xdr:colOff>184150</xdr:colOff>
      <xdr:row>54</xdr:row>
      <xdr:rowOff>94615</xdr:rowOff>
    </xdr:to>
    <xdr:cxnSp macro="">
      <xdr:nvCxnSpPr>
        <xdr:cNvPr id="8369"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53</xdr:row>
      <xdr:rowOff>123825</xdr:rowOff>
    </xdr:from>
    <xdr:to>
      <xdr:col>3</xdr:col>
      <xdr:colOff>161290</xdr:colOff>
      <xdr:row>55</xdr:row>
      <xdr:rowOff>39370</xdr:rowOff>
    </xdr:to>
    <xdr:sp macro="" textlink="">
      <xdr:nvSpPr>
        <xdr:cNvPr id="8370" name="テキスト ボックス 178"/>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a:t>
          </a:r>
        </a:p>
      </xdr:txBody>
    </xdr:sp>
    <xdr:clientData/>
  </xdr:twoCellAnchor>
  <xdr:twoCellAnchor>
    <xdr:from>
      <xdr:col>3</xdr:col>
      <xdr:colOff>161925</xdr:colOff>
      <xdr:row>52</xdr:row>
      <xdr:rowOff>110490</xdr:rowOff>
    </xdr:from>
    <xdr:to>
      <xdr:col>26</xdr:col>
      <xdr:colOff>184150</xdr:colOff>
      <xdr:row>52</xdr:row>
      <xdr:rowOff>110490</xdr:rowOff>
    </xdr:to>
    <xdr:cxnSp macro="">
      <xdr:nvCxnSpPr>
        <xdr:cNvPr id="8371"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51</xdr:row>
      <xdr:rowOff>139700</xdr:rowOff>
    </xdr:from>
    <xdr:to>
      <xdr:col>3</xdr:col>
      <xdr:colOff>161290</xdr:colOff>
      <xdr:row>53</xdr:row>
      <xdr:rowOff>55880</xdr:rowOff>
    </xdr:to>
    <xdr:sp macro="" textlink="">
      <xdr:nvSpPr>
        <xdr:cNvPr id="8372" name="テキスト ボックス 180"/>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3</xdr:col>
      <xdr:colOff>161925</xdr:colOff>
      <xdr:row>50</xdr:row>
      <xdr:rowOff>127000</xdr:rowOff>
    </xdr:from>
    <xdr:to>
      <xdr:col>26</xdr:col>
      <xdr:colOff>184150</xdr:colOff>
      <xdr:row>50</xdr:row>
      <xdr:rowOff>127000</xdr:rowOff>
    </xdr:to>
    <xdr:cxnSp macro="">
      <xdr:nvCxnSpPr>
        <xdr:cNvPr id="8373"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837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25400</xdr:colOff>
      <xdr:row>53</xdr:row>
      <xdr:rowOff>156845</xdr:rowOff>
    </xdr:from>
    <xdr:to>
      <xdr:col>24</xdr:col>
      <xdr:colOff>25400</xdr:colOff>
      <xdr:row>62</xdr:row>
      <xdr:rowOff>94615</xdr:rowOff>
    </xdr:to>
    <xdr:cxnSp macro="">
      <xdr:nvCxnSpPr>
        <xdr:cNvPr id="8375" name="直線コネクタ 183"/>
        <xdr:cNvCxnSpPr/>
      </xdr:nvCxnSpPr>
      <xdr:spPr>
        <a:xfrm flipV="1">
          <a:off x="4826000" y="924369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62</xdr:row>
      <xdr:rowOff>66675</xdr:rowOff>
    </xdr:from>
    <xdr:to>
      <xdr:col>28</xdr:col>
      <xdr:colOff>76200</xdr:colOff>
      <xdr:row>63</xdr:row>
      <xdr:rowOff>153670</xdr:rowOff>
    </xdr:to>
    <xdr:sp macro="" textlink="">
      <xdr:nvSpPr>
        <xdr:cNvPr id="8376" name="扶助費最小値テキスト"/>
        <xdr:cNvSpPr txBox="1"/>
      </xdr:nvSpPr>
      <xdr:spPr>
        <a:xfrm>
          <a:off x="4914900" y="10696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15.6</a:t>
          </a:r>
        </a:p>
      </xdr:txBody>
    </xdr:sp>
    <xdr:clientData/>
  </xdr:twoCellAnchor>
  <xdr:twoCellAnchor>
    <xdr:from>
      <xdr:col>23</xdr:col>
      <xdr:colOff>136525</xdr:colOff>
      <xdr:row>62</xdr:row>
      <xdr:rowOff>94615</xdr:rowOff>
    </xdr:from>
    <xdr:to>
      <xdr:col>24</xdr:col>
      <xdr:colOff>114300</xdr:colOff>
      <xdr:row>62</xdr:row>
      <xdr:rowOff>94615</xdr:rowOff>
    </xdr:to>
    <xdr:cxnSp macro="">
      <xdr:nvCxnSpPr>
        <xdr:cNvPr id="8377" name="直線コネクタ 185"/>
        <xdr:cNvCxnSpPr/>
      </xdr:nvCxnSpPr>
      <xdr:spPr>
        <a:xfrm>
          <a:off x="4737100" y="1072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52</xdr:row>
      <xdr:rowOff>71755</xdr:rowOff>
    </xdr:from>
    <xdr:to>
      <xdr:col>28</xdr:col>
      <xdr:colOff>76200</xdr:colOff>
      <xdr:row>53</xdr:row>
      <xdr:rowOff>159385</xdr:rowOff>
    </xdr:to>
    <xdr:sp macro="" textlink="">
      <xdr:nvSpPr>
        <xdr:cNvPr id="8378" name="扶助費最大値テキスト"/>
        <xdr:cNvSpPr txBox="1"/>
      </xdr:nvSpPr>
      <xdr:spPr>
        <a:xfrm>
          <a:off x="4914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2.0</a:t>
          </a:r>
        </a:p>
      </xdr:txBody>
    </xdr:sp>
    <xdr:clientData/>
  </xdr:twoCellAnchor>
  <xdr:twoCellAnchor>
    <xdr:from>
      <xdr:col>23</xdr:col>
      <xdr:colOff>136525</xdr:colOff>
      <xdr:row>53</xdr:row>
      <xdr:rowOff>156845</xdr:rowOff>
    </xdr:from>
    <xdr:to>
      <xdr:col>24</xdr:col>
      <xdr:colOff>114300</xdr:colOff>
      <xdr:row>53</xdr:row>
      <xdr:rowOff>156845</xdr:rowOff>
    </xdr:to>
    <xdr:cxnSp macro="">
      <xdr:nvCxnSpPr>
        <xdr:cNvPr id="8379" name="直線コネクタ 187"/>
        <xdr:cNvCxnSpPr/>
      </xdr:nvCxnSpPr>
      <xdr:spPr>
        <a:xfrm>
          <a:off x="4737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61595</xdr:rowOff>
    </xdr:to>
    <xdr:cxnSp macro="">
      <xdr:nvCxnSpPr>
        <xdr:cNvPr id="8380" name="直線コネクタ 188"/>
        <xdr:cNvCxnSpPr/>
      </xdr:nvCxnSpPr>
      <xdr:spPr>
        <a:xfrm>
          <a:off x="3987800" y="991870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57</xdr:row>
      <xdr:rowOff>6350</xdr:rowOff>
    </xdr:from>
    <xdr:to>
      <xdr:col>28</xdr:col>
      <xdr:colOff>76200</xdr:colOff>
      <xdr:row>58</xdr:row>
      <xdr:rowOff>93345</xdr:rowOff>
    </xdr:to>
    <xdr:sp macro="" textlink="">
      <xdr:nvSpPr>
        <xdr:cNvPr id="8381" name="扶助費平均値テキスト"/>
        <xdr:cNvSpPr txBox="1"/>
      </xdr:nvSpPr>
      <xdr:spPr>
        <a:xfrm>
          <a:off x="4914900" y="97790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8.8</a:t>
          </a:r>
        </a:p>
      </xdr:txBody>
    </xdr:sp>
    <xdr:clientData/>
  </xdr:twoCellAnchor>
  <xdr:twoCellAnchor>
    <xdr:from>
      <xdr:col>23</xdr:col>
      <xdr:colOff>174625</xdr:colOff>
      <xdr:row>57</xdr:row>
      <xdr:rowOff>160655</xdr:rowOff>
    </xdr:from>
    <xdr:to>
      <xdr:col>24</xdr:col>
      <xdr:colOff>76200</xdr:colOff>
      <xdr:row>58</xdr:row>
      <xdr:rowOff>90805</xdr:rowOff>
    </xdr:to>
    <xdr:sp macro="" textlink="">
      <xdr:nvSpPr>
        <xdr:cNvPr id="8382" name="フローチャート: 判断 190"/>
        <xdr:cNvSpPr/>
      </xdr:nvSpPr>
      <xdr:spPr>
        <a:xfrm>
          <a:off x="47752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98425</xdr:colOff>
      <xdr:row>57</xdr:row>
      <xdr:rowOff>146050</xdr:rowOff>
    </xdr:from>
    <xdr:to>
      <xdr:col>19</xdr:col>
      <xdr:colOff>187325</xdr:colOff>
      <xdr:row>57</xdr:row>
      <xdr:rowOff>156845</xdr:rowOff>
    </xdr:to>
    <xdr:cxnSp macro="">
      <xdr:nvCxnSpPr>
        <xdr:cNvPr id="8383" name="直線コネクタ 191"/>
        <xdr:cNvCxnSpPr/>
      </xdr:nvCxnSpPr>
      <xdr:spPr>
        <a:xfrm flipV="1">
          <a:off x="3098800" y="99187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127635</xdr:rowOff>
    </xdr:from>
    <xdr:to>
      <xdr:col>20</xdr:col>
      <xdr:colOff>38100</xdr:colOff>
      <xdr:row>58</xdr:row>
      <xdr:rowOff>57785</xdr:rowOff>
    </xdr:to>
    <xdr:sp macro="" textlink="">
      <xdr:nvSpPr>
        <xdr:cNvPr id="8384" name="フローチャート: 判断 192"/>
        <xdr:cNvSpPr/>
      </xdr:nvSpPr>
      <xdr:spPr>
        <a:xfrm>
          <a:off x="3937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6350</xdr:colOff>
      <xdr:row>58</xdr:row>
      <xdr:rowOff>42545</xdr:rowOff>
    </xdr:from>
    <xdr:to>
      <xdr:col>21</xdr:col>
      <xdr:colOff>142240</xdr:colOff>
      <xdr:row>59</xdr:row>
      <xdr:rowOff>129540</xdr:rowOff>
    </xdr:to>
    <xdr:sp macro="" textlink="">
      <xdr:nvSpPr>
        <xdr:cNvPr id="8385" name="テキスト ボックス 193"/>
        <xdr:cNvSpPr txBox="1"/>
      </xdr:nvSpPr>
      <xdr:spPr>
        <a:xfrm>
          <a:off x="3606800" y="99866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8.5</a:t>
          </a:r>
        </a:p>
      </xdr:txBody>
    </xdr:sp>
    <xdr:clientData/>
  </xdr:twoCellAnchor>
  <xdr:twoCellAnchor>
    <xdr:from>
      <xdr:col>11</xdr:col>
      <xdr:colOff>9525</xdr:colOff>
      <xdr:row>57</xdr:row>
      <xdr:rowOff>102235</xdr:rowOff>
    </xdr:from>
    <xdr:to>
      <xdr:col>15</xdr:col>
      <xdr:colOff>98425</xdr:colOff>
      <xdr:row>57</xdr:row>
      <xdr:rowOff>156845</xdr:rowOff>
    </xdr:to>
    <xdr:cxnSp macro="">
      <xdr:nvCxnSpPr>
        <xdr:cNvPr id="8386" name="直線コネクタ 194"/>
        <xdr:cNvCxnSpPr/>
      </xdr:nvCxnSpPr>
      <xdr:spPr>
        <a:xfrm>
          <a:off x="2209800" y="98748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8387"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117475</xdr:colOff>
      <xdr:row>56</xdr:row>
      <xdr:rowOff>35560</xdr:rowOff>
    </xdr:from>
    <xdr:to>
      <xdr:col>17</xdr:col>
      <xdr:colOff>79375</xdr:colOff>
      <xdr:row>57</xdr:row>
      <xdr:rowOff>123190</xdr:rowOff>
    </xdr:to>
    <xdr:sp macro="" textlink="">
      <xdr:nvSpPr>
        <xdr:cNvPr id="8388" name="テキスト ボックス 196"/>
        <xdr:cNvSpPr txBox="1"/>
      </xdr:nvSpPr>
      <xdr:spPr>
        <a:xfrm>
          <a:off x="271780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8.2</a:t>
          </a:r>
        </a:p>
      </xdr:txBody>
    </xdr:sp>
    <xdr:clientData/>
  </xdr:twoCellAnchor>
  <xdr:twoCellAnchor>
    <xdr:from>
      <xdr:col>6</xdr:col>
      <xdr:colOff>120650</xdr:colOff>
      <xdr:row>57</xdr:row>
      <xdr:rowOff>102235</xdr:rowOff>
    </xdr:from>
    <xdr:to>
      <xdr:col>11</xdr:col>
      <xdr:colOff>9525</xdr:colOff>
      <xdr:row>57</xdr:row>
      <xdr:rowOff>124460</xdr:rowOff>
    </xdr:to>
    <xdr:cxnSp macro="">
      <xdr:nvCxnSpPr>
        <xdr:cNvPr id="8389" name="直線コネクタ 197"/>
        <xdr:cNvCxnSpPr/>
      </xdr:nvCxnSpPr>
      <xdr:spPr>
        <a:xfrm flipV="1">
          <a:off x="1320800" y="98748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73660</xdr:rowOff>
    </xdr:from>
    <xdr:to>
      <xdr:col>11</xdr:col>
      <xdr:colOff>60325</xdr:colOff>
      <xdr:row>58</xdr:row>
      <xdr:rowOff>3810</xdr:rowOff>
    </xdr:to>
    <xdr:sp macro="" textlink="">
      <xdr:nvSpPr>
        <xdr:cNvPr id="8390" name="フローチャート: 判断 198"/>
        <xdr:cNvSpPr/>
      </xdr:nvSpPr>
      <xdr:spPr>
        <a:xfrm>
          <a:off x="2159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28575</xdr:colOff>
      <xdr:row>57</xdr:row>
      <xdr:rowOff>160020</xdr:rowOff>
    </xdr:from>
    <xdr:to>
      <xdr:col>12</xdr:col>
      <xdr:colOff>189865</xdr:colOff>
      <xdr:row>59</xdr:row>
      <xdr:rowOff>76200</xdr:rowOff>
    </xdr:to>
    <xdr:sp macro="" textlink="">
      <xdr:nvSpPr>
        <xdr:cNvPr id="8391" name="テキスト ボックス 199"/>
        <xdr:cNvSpPr txBox="1"/>
      </xdr:nvSpPr>
      <xdr:spPr>
        <a:xfrm>
          <a:off x="1828800" y="9932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8.0</a:t>
          </a:r>
        </a:p>
      </xdr:txBody>
    </xdr:sp>
    <xdr:clientData/>
  </xdr:twoCellAnchor>
  <xdr:twoCellAnchor>
    <xdr:from>
      <xdr:col>6</xdr:col>
      <xdr:colOff>69850</xdr:colOff>
      <xdr:row>57</xdr:row>
      <xdr:rowOff>52070</xdr:rowOff>
    </xdr:from>
    <xdr:to>
      <xdr:col>6</xdr:col>
      <xdr:colOff>171450</xdr:colOff>
      <xdr:row>57</xdr:row>
      <xdr:rowOff>153035</xdr:rowOff>
    </xdr:to>
    <xdr:sp macro="" textlink="">
      <xdr:nvSpPr>
        <xdr:cNvPr id="8392" name="フローチャート: 判断 200"/>
        <xdr:cNvSpPr/>
      </xdr:nvSpPr>
      <xdr:spPr>
        <a:xfrm>
          <a:off x="12700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139700</xdr:colOff>
      <xdr:row>55</xdr:row>
      <xdr:rowOff>163195</xdr:rowOff>
    </xdr:from>
    <xdr:to>
      <xdr:col>8</xdr:col>
      <xdr:colOff>100965</xdr:colOff>
      <xdr:row>57</xdr:row>
      <xdr:rowOff>79375</xdr:rowOff>
    </xdr:to>
    <xdr:sp macro="" textlink="">
      <xdr:nvSpPr>
        <xdr:cNvPr id="8393" name="テキスト ボックス 201"/>
        <xdr:cNvSpPr txBox="1"/>
      </xdr:nvSpPr>
      <xdr:spPr>
        <a:xfrm>
          <a:off x="939800" y="9592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7.8</a:t>
          </a:r>
        </a:p>
      </xdr:txBody>
    </xdr:sp>
    <xdr:clientData/>
  </xdr:twoCellAnchor>
  <xdr:twoCellAnchor editAs="oneCell">
    <xdr:from>
      <xdr:col>23</xdr:col>
      <xdr:colOff>9525</xdr:colOff>
      <xdr:row>64</xdr:row>
      <xdr:rowOff>10160</xdr:rowOff>
    </xdr:from>
    <xdr:to>
      <xdr:col>26</xdr:col>
      <xdr:colOff>171450</xdr:colOff>
      <xdr:row>65</xdr:row>
      <xdr:rowOff>97790</xdr:rowOff>
    </xdr:to>
    <xdr:sp macro="" textlink="">
      <xdr:nvSpPr>
        <xdr:cNvPr id="8394"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171450</xdr:colOff>
      <xdr:row>64</xdr:row>
      <xdr:rowOff>10160</xdr:rowOff>
    </xdr:from>
    <xdr:to>
      <xdr:col>22</xdr:col>
      <xdr:colOff>133350</xdr:colOff>
      <xdr:row>65</xdr:row>
      <xdr:rowOff>97790</xdr:rowOff>
    </xdr:to>
    <xdr:sp macro="" textlink="">
      <xdr:nvSpPr>
        <xdr:cNvPr id="8395" name="テキスト ボックス 203"/>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82550</xdr:colOff>
      <xdr:row>64</xdr:row>
      <xdr:rowOff>10160</xdr:rowOff>
    </xdr:from>
    <xdr:to>
      <xdr:col>18</xdr:col>
      <xdr:colOff>43815</xdr:colOff>
      <xdr:row>65</xdr:row>
      <xdr:rowOff>97790</xdr:rowOff>
    </xdr:to>
    <xdr:sp macro="" textlink="">
      <xdr:nvSpPr>
        <xdr:cNvPr id="8396" name="テキスト ボックス 204"/>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193675</xdr:colOff>
      <xdr:row>64</xdr:row>
      <xdr:rowOff>10160</xdr:rowOff>
    </xdr:from>
    <xdr:to>
      <xdr:col>13</xdr:col>
      <xdr:colOff>155575</xdr:colOff>
      <xdr:row>65</xdr:row>
      <xdr:rowOff>97790</xdr:rowOff>
    </xdr:to>
    <xdr:sp macro="" textlink="">
      <xdr:nvSpPr>
        <xdr:cNvPr id="8397" name="テキスト ボックス 205"/>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5</xdr:col>
      <xdr:colOff>104775</xdr:colOff>
      <xdr:row>64</xdr:row>
      <xdr:rowOff>10160</xdr:rowOff>
    </xdr:from>
    <xdr:to>
      <xdr:col>9</xdr:col>
      <xdr:colOff>66675</xdr:colOff>
      <xdr:row>65</xdr:row>
      <xdr:rowOff>97790</xdr:rowOff>
    </xdr:to>
    <xdr:sp macro="" textlink="">
      <xdr:nvSpPr>
        <xdr:cNvPr id="8398"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23</xdr:col>
      <xdr:colOff>174625</xdr:colOff>
      <xdr:row>58</xdr:row>
      <xdr:rowOff>10795</xdr:rowOff>
    </xdr:from>
    <xdr:to>
      <xdr:col>24</xdr:col>
      <xdr:colOff>76200</xdr:colOff>
      <xdr:row>58</xdr:row>
      <xdr:rowOff>112395</xdr:rowOff>
    </xdr:to>
    <xdr:sp macro="" textlink="">
      <xdr:nvSpPr>
        <xdr:cNvPr id="8399" name="楕円 207"/>
        <xdr:cNvSpPr/>
      </xdr:nvSpPr>
      <xdr:spPr>
        <a:xfrm>
          <a:off x="47752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57</xdr:row>
      <xdr:rowOff>154940</xdr:rowOff>
    </xdr:from>
    <xdr:to>
      <xdr:col>28</xdr:col>
      <xdr:colOff>76200</xdr:colOff>
      <xdr:row>59</xdr:row>
      <xdr:rowOff>70485</xdr:rowOff>
    </xdr:to>
    <xdr:sp macro="" textlink="">
      <xdr:nvSpPr>
        <xdr:cNvPr id="8400" name="扶助費該当値テキスト"/>
        <xdr:cNvSpPr txBox="1"/>
      </xdr:nvSpPr>
      <xdr:spPr>
        <a:xfrm>
          <a:off x="4914900" y="9927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9.0</a:t>
          </a:r>
        </a:p>
      </xdr:txBody>
    </xdr:sp>
    <xdr:clientData/>
  </xdr:twoCellAnchor>
  <xdr:twoCellAnchor>
    <xdr:from>
      <xdr:col>19</xdr:col>
      <xdr:colOff>136525</xdr:colOff>
      <xdr:row>57</xdr:row>
      <xdr:rowOff>95250</xdr:rowOff>
    </xdr:from>
    <xdr:to>
      <xdr:col>20</xdr:col>
      <xdr:colOff>38100</xdr:colOff>
      <xdr:row>58</xdr:row>
      <xdr:rowOff>25400</xdr:rowOff>
    </xdr:to>
    <xdr:sp macro="" textlink="">
      <xdr:nvSpPr>
        <xdr:cNvPr id="8401" name="楕円 209"/>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6350</xdr:colOff>
      <xdr:row>56</xdr:row>
      <xdr:rowOff>35560</xdr:rowOff>
    </xdr:from>
    <xdr:to>
      <xdr:col>21</xdr:col>
      <xdr:colOff>142240</xdr:colOff>
      <xdr:row>57</xdr:row>
      <xdr:rowOff>123190</xdr:rowOff>
    </xdr:to>
    <xdr:sp macro="" textlink="">
      <xdr:nvSpPr>
        <xdr:cNvPr id="8402" name="テキスト ボックス 210"/>
        <xdr:cNvSpPr txBox="1"/>
      </xdr:nvSpPr>
      <xdr:spPr>
        <a:xfrm>
          <a:off x="3606800" y="9636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8.2</a:t>
          </a:r>
        </a:p>
      </xdr:txBody>
    </xdr:sp>
    <xdr:clientData/>
  </xdr:twoCellAnchor>
  <xdr:twoCellAnchor>
    <xdr:from>
      <xdr:col>15</xdr:col>
      <xdr:colOff>47625</xdr:colOff>
      <xdr:row>57</xdr:row>
      <xdr:rowOff>106045</xdr:rowOff>
    </xdr:from>
    <xdr:to>
      <xdr:col>15</xdr:col>
      <xdr:colOff>149225</xdr:colOff>
      <xdr:row>58</xdr:row>
      <xdr:rowOff>36195</xdr:rowOff>
    </xdr:to>
    <xdr:sp macro="" textlink="">
      <xdr:nvSpPr>
        <xdr:cNvPr id="8403" name="楕円 211"/>
        <xdr:cNvSpPr/>
      </xdr:nvSpPr>
      <xdr:spPr>
        <a:xfrm>
          <a:off x="30480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117475</xdr:colOff>
      <xdr:row>58</xdr:row>
      <xdr:rowOff>20955</xdr:rowOff>
    </xdr:from>
    <xdr:to>
      <xdr:col>17</xdr:col>
      <xdr:colOff>79375</xdr:colOff>
      <xdr:row>59</xdr:row>
      <xdr:rowOff>107950</xdr:rowOff>
    </xdr:to>
    <xdr:sp macro="" textlink="">
      <xdr:nvSpPr>
        <xdr:cNvPr id="8404" name="テキスト ボックス 212"/>
        <xdr:cNvSpPr txBox="1"/>
      </xdr:nvSpPr>
      <xdr:spPr>
        <a:xfrm>
          <a:off x="2717800" y="9965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8.3</a:t>
          </a:r>
        </a:p>
      </xdr:txBody>
    </xdr:sp>
    <xdr:clientData/>
  </xdr:twoCellAnchor>
  <xdr:twoCellAnchor>
    <xdr:from>
      <xdr:col>10</xdr:col>
      <xdr:colOff>158750</xdr:colOff>
      <xdr:row>57</xdr:row>
      <xdr:rowOff>52070</xdr:rowOff>
    </xdr:from>
    <xdr:to>
      <xdr:col>11</xdr:col>
      <xdr:colOff>60325</xdr:colOff>
      <xdr:row>57</xdr:row>
      <xdr:rowOff>153035</xdr:rowOff>
    </xdr:to>
    <xdr:sp macro="" textlink="">
      <xdr:nvSpPr>
        <xdr:cNvPr id="8405" name="楕円 213"/>
        <xdr:cNvSpPr/>
      </xdr:nvSpPr>
      <xdr:spPr>
        <a:xfrm>
          <a:off x="2159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28575</xdr:colOff>
      <xdr:row>55</xdr:row>
      <xdr:rowOff>163195</xdr:rowOff>
    </xdr:from>
    <xdr:to>
      <xdr:col>12</xdr:col>
      <xdr:colOff>189865</xdr:colOff>
      <xdr:row>57</xdr:row>
      <xdr:rowOff>79375</xdr:rowOff>
    </xdr:to>
    <xdr:sp macro="" textlink="">
      <xdr:nvSpPr>
        <xdr:cNvPr id="8406" name="テキスト ボックス 214"/>
        <xdr:cNvSpPr txBox="1"/>
      </xdr:nvSpPr>
      <xdr:spPr>
        <a:xfrm>
          <a:off x="1828800" y="9592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7.8</a:t>
          </a:r>
        </a:p>
      </xdr:txBody>
    </xdr:sp>
    <xdr:clientData/>
  </xdr:twoCellAnchor>
  <xdr:twoCellAnchor>
    <xdr:from>
      <xdr:col>6</xdr:col>
      <xdr:colOff>69850</xdr:colOff>
      <xdr:row>57</xdr:row>
      <xdr:rowOff>73660</xdr:rowOff>
    </xdr:from>
    <xdr:to>
      <xdr:col>6</xdr:col>
      <xdr:colOff>171450</xdr:colOff>
      <xdr:row>58</xdr:row>
      <xdr:rowOff>3810</xdr:rowOff>
    </xdr:to>
    <xdr:sp macro="" textlink="">
      <xdr:nvSpPr>
        <xdr:cNvPr id="8407" name="楕円 215"/>
        <xdr:cNvSpPr/>
      </xdr:nvSpPr>
      <xdr:spPr>
        <a:xfrm>
          <a:off x="12700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139700</xdr:colOff>
      <xdr:row>57</xdr:row>
      <xdr:rowOff>160020</xdr:rowOff>
    </xdr:from>
    <xdr:to>
      <xdr:col>8</xdr:col>
      <xdr:colOff>100965</xdr:colOff>
      <xdr:row>59</xdr:row>
      <xdr:rowOff>76200</xdr:rowOff>
    </xdr:to>
    <xdr:sp macro="" textlink="">
      <xdr:nvSpPr>
        <xdr:cNvPr id="8408" name="テキスト ボックス 216"/>
        <xdr:cNvSpPr txBox="1"/>
      </xdr:nvSpPr>
      <xdr:spPr>
        <a:xfrm>
          <a:off x="939800" y="9932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8.0</a:t>
          </a:r>
        </a:p>
      </xdr:txBody>
    </xdr:sp>
    <xdr:clientData/>
  </xdr:twoCellAnchor>
  <xdr:twoCellAnchor>
    <xdr:from>
      <xdr:col>62</xdr:col>
      <xdr:colOff>44450</xdr:colOff>
      <xdr:row>47</xdr:row>
      <xdr:rowOff>69850</xdr:rowOff>
    </xdr:from>
    <xdr:to>
      <xdr:col>85</xdr:col>
      <xdr:colOff>66675</xdr:colOff>
      <xdr:row>49</xdr:row>
      <xdr:rowOff>44450</xdr:rowOff>
    </xdr:to>
    <xdr:sp macro="" textlink="">
      <xdr:nvSpPr>
        <xdr:cNvPr id="8409"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8410"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8411"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125/128</a:t>
          </a: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8412"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8413"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13.3</a:t>
          </a: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8414"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8415"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12.9</a:t>
          </a: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8416"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8417"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8418"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8419"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平成29年度においても、前年と同様に下水道事業特別会計への繰出金の増および経常一般財源の減により増となったもの。</a:t>
          </a:r>
        </a:p>
        <a:p>
          <a:pPr algn="l"/>
          <a:r>
            <a:rPr sz="1300" b="0" i="0" u="none" strike="noStrike" baseline="0">
              <a:solidFill>
                <a:schemeClr val="dk1"/>
              </a:solidFill>
              <a:latin typeface="ＭＳ Ｐゴシック"/>
              <a:ea typeface="ＭＳ Ｐゴシック"/>
            </a:rPr>
            <a:t>　繰出金は依然として高い水準にあり、今後も、公営企業等においては一層の経営の効率化、財政の健全化など、経営基盤強化への取組みを進め適正な経営・運営に努める。</a:t>
          </a:r>
        </a:p>
      </xdr:txBody>
    </xdr:sp>
    <xdr:clientData/>
  </xdr:twoCellAnchor>
  <xdr:twoCellAnchor editAs="oneCell">
    <xdr:from>
      <xdr:col>62</xdr:col>
      <xdr:colOff>6350</xdr:colOff>
      <xdr:row>49</xdr:row>
      <xdr:rowOff>107950</xdr:rowOff>
    </xdr:from>
    <xdr:to>
      <xdr:col>63</xdr:col>
      <xdr:colOff>104140</xdr:colOff>
      <xdr:row>50</xdr:row>
      <xdr:rowOff>161925</xdr:rowOff>
    </xdr:to>
    <xdr:sp macro="" textlink="">
      <xdr:nvSpPr>
        <xdr:cNvPr id="8420" name="テキスト ボックス 228"/>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62</xdr:col>
      <xdr:colOff>44450</xdr:colOff>
      <xdr:row>64</xdr:row>
      <xdr:rowOff>12700</xdr:rowOff>
    </xdr:from>
    <xdr:to>
      <xdr:col>85</xdr:col>
      <xdr:colOff>66675</xdr:colOff>
      <xdr:row>64</xdr:row>
      <xdr:rowOff>12700</xdr:rowOff>
    </xdr:to>
    <xdr:cxnSp macro="">
      <xdr:nvCxnSpPr>
        <xdr:cNvPr id="8421"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63</xdr:row>
      <xdr:rowOff>41910</xdr:rowOff>
    </xdr:from>
    <xdr:to>
      <xdr:col>62</xdr:col>
      <xdr:colOff>43815</xdr:colOff>
      <xdr:row>64</xdr:row>
      <xdr:rowOff>128905</xdr:rowOff>
    </xdr:to>
    <xdr:sp macro="" textlink="">
      <xdr:nvSpPr>
        <xdr:cNvPr id="8422" name="テキスト ボックス 230"/>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35.0</a:t>
          </a:r>
        </a:p>
      </xdr:txBody>
    </xdr:sp>
    <xdr:clientData/>
  </xdr:twoCellAnchor>
  <xdr:twoCellAnchor>
    <xdr:from>
      <xdr:col>62</xdr:col>
      <xdr:colOff>44450</xdr:colOff>
      <xdr:row>62</xdr:row>
      <xdr:rowOff>29210</xdr:rowOff>
    </xdr:from>
    <xdr:to>
      <xdr:col>85</xdr:col>
      <xdr:colOff>66675</xdr:colOff>
      <xdr:row>62</xdr:row>
      <xdr:rowOff>29210</xdr:rowOff>
    </xdr:to>
    <xdr:cxnSp macro="">
      <xdr:nvCxnSpPr>
        <xdr:cNvPr id="8423" name="直線コネクタ 231"/>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61</xdr:row>
      <xdr:rowOff>58420</xdr:rowOff>
    </xdr:from>
    <xdr:to>
      <xdr:col>62</xdr:col>
      <xdr:colOff>43815</xdr:colOff>
      <xdr:row>62</xdr:row>
      <xdr:rowOff>146050</xdr:rowOff>
    </xdr:to>
    <xdr:sp macro="" textlink="">
      <xdr:nvSpPr>
        <xdr:cNvPr id="8424" name="テキスト ボックス 232"/>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a:t>
          </a:r>
        </a:p>
      </xdr:txBody>
    </xdr:sp>
    <xdr:clientData/>
  </xdr:twoCellAnchor>
  <xdr:twoCellAnchor>
    <xdr:from>
      <xdr:col>62</xdr:col>
      <xdr:colOff>44450</xdr:colOff>
      <xdr:row>60</xdr:row>
      <xdr:rowOff>45085</xdr:rowOff>
    </xdr:from>
    <xdr:to>
      <xdr:col>85</xdr:col>
      <xdr:colOff>66675</xdr:colOff>
      <xdr:row>60</xdr:row>
      <xdr:rowOff>45085</xdr:rowOff>
    </xdr:to>
    <xdr:cxnSp macro="">
      <xdr:nvCxnSpPr>
        <xdr:cNvPr id="8425" name="直線コネクタ 233"/>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59</xdr:row>
      <xdr:rowOff>74930</xdr:rowOff>
    </xdr:from>
    <xdr:to>
      <xdr:col>62</xdr:col>
      <xdr:colOff>43815</xdr:colOff>
      <xdr:row>60</xdr:row>
      <xdr:rowOff>161925</xdr:rowOff>
    </xdr:to>
    <xdr:sp macro="" textlink="">
      <xdr:nvSpPr>
        <xdr:cNvPr id="8426" name="テキスト ボックス 234"/>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a:t>
          </a:r>
        </a:p>
      </xdr:txBody>
    </xdr:sp>
    <xdr:clientData/>
  </xdr:twoCellAnchor>
  <xdr:twoCellAnchor>
    <xdr:from>
      <xdr:col>62</xdr:col>
      <xdr:colOff>44450</xdr:colOff>
      <xdr:row>58</xdr:row>
      <xdr:rowOff>61595</xdr:rowOff>
    </xdr:from>
    <xdr:to>
      <xdr:col>85</xdr:col>
      <xdr:colOff>66675</xdr:colOff>
      <xdr:row>58</xdr:row>
      <xdr:rowOff>61595</xdr:rowOff>
    </xdr:to>
    <xdr:cxnSp macro="">
      <xdr:nvCxnSpPr>
        <xdr:cNvPr id="8427" name="直線コネクタ 235"/>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57</xdr:row>
      <xdr:rowOff>90805</xdr:rowOff>
    </xdr:from>
    <xdr:to>
      <xdr:col>62</xdr:col>
      <xdr:colOff>43815</xdr:colOff>
      <xdr:row>59</xdr:row>
      <xdr:rowOff>6350</xdr:rowOff>
    </xdr:to>
    <xdr:sp macro="" textlink="">
      <xdr:nvSpPr>
        <xdr:cNvPr id="8428" name="テキスト ボックス 236"/>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a:t>
          </a:r>
        </a:p>
      </xdr:txBody>
    </xdr:sp>
    <xdr:clientData/>
  </xdr:twoCellAnchor>
  <xdr:twoCellAnchor>
    <xdr:from>
      <xdr:col>62</xdr:col>
      <xdr:colOff>44450</xdr:colOff>
      <xdr:row>56</xdr:row>
      <xdr:rowOff>78105</xdr:rowOff>
    </xdr:from>
    <xdr:to>
      <xdr:col>85</xdr:col>
      <xdr:colOff>66675</xdr:colOff>
      <xdr:row>56</xdr:row>
      <xdr:rowOff>78105</xdr:rowOff>
    </xdr:to>
    <xdr:cxnSp macro="">
      <xdr:nvCxnSpPr>
        <xdr:cNvPr id="8429" name="直線コネクタ 237"/>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55</xdr:row>
      <xdr:rowOff>107315</xdr:rowOff>
    </xdr:from>
    <xdr:to>
      <xdr:col>62</xdr:col>
      <xdr:colOff>43815</xdr:colOff>
      <xdr:row>57</xdr:row>
      <xdr:rowOff>23495</xdr:rowOff>
    </xdr:to>
    <xdr:sp macro="" textlink="">
      <xdr:nvSpPr>
        <xdr:cNvPr id="8430" name="テキスト ボックス 238"/>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a:t>
          </a:r>
        </a:p>
      </xdr:txBody>
    </xdr:sp>
    <xdr:clientData/>
  </xdr:twoCellAnchor>
  <xdr:twoCellAnchor>
    <xdr:from>
      <xdr:col>62</xdr:col>
      <xdr:colOff>44450</xdr:colOff>
      <xdr:row>54</xdr:row>
      <xdr:rowOff>94615</xdr:rowOff>
    </xdr:from>
    <xdr:to>
      <xdr:col>85</xdr:col>
      <xdr:colOff>66675</xdr:colOff>
      <xdr:row>54</xdr:row>
      <xdr:rowOff>94615</xdr:rowOff>
    </xdr:to>
    <xdr:cxnSp macro="">
      <xdr:nvCxnSpPr>
        <xdr:cNvPr id="8431" name="直線コネクタ 239"/>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53</xdr:row>
      <xdr:rowOff>123825</xdr:rowOff>
    </xdr:from>
    <xdr:to>
      <xdr:col>62</xdr:col>
      <xdr:colOff>43815</xdr:colOff>
      <xdr:row>55</xdr:row>
      <xdr:rowOff>39370</xdr:rowOff>
    </xdr:to>
    <xdr:sp macro="" textlink="">
      <xdr:nvSpPr>
        <xdr:cNvPr id="8432" name="テキスト ボックス 240"/>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a:t>
          </a:r>
        </a:p>
      </xdr:txBody>
    </xdr:sp>
    <xdr:clientData/>
  </xdr:twoCellAnchor>
  <xdr:twoCellAnchor>
    <xdr:from>
      <xdr:col>62</xdr:col>
      <xdr:colOff>44450</xdr:colOff>
      <xdr:row>52</xdr:row>
      <xdr:rowOff>110490</xdr:rowOff>
    </xdr:from>
    <xdr:to>
      <xdr:col>85</xdr:col>
      <xdr:colOff>66675</xdr:colOff>
      <xdr:row>52</xdr:row>
      <xdr:rowOff>110490</xdr:rowOff>
    </xdr:to>
    <xdr:cxnSp macro="">
      <xdr:nvCxnSpPr>
        <xdr:cNvPr id="8433" name="直線コネクタ 241"/>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51</xdr:row>
      <xdr:rowOff>139700</xdr:rowOff>
    </xdr:from>
    <xdr:to>
      <xdr:col>62</xdr:col>
      <xdr:colOff>43815</xdr:colOff>
      <xdr:row>53</xdr:row>
      <xdr:rowOff>55880</xdr:rowOff>
    </xdr:to>
    <xdr:sp macro="" textlink="">
      <xdr:nvSpPr>
        <xdr:cNvPr id="8434" name="テキスト ボックス 242"/>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a:t>
          </a:r>
        </a:p>
      </xdr:txBody>
    </xdr:sp>
    <xdr:clientData/>
  </xdr:twoCellAnchor>
  <xdr:twoCellAnchor>
    <xdr:from>
      <xdr:col>62</xdr:col>
      <xdr:colOff>44450</xdr:colOff>
      <xdr:row>50</xdr:row>
      <xdr:rowOff>127000</xdr:rowOff>
    </xdr:from>
    <xdr:to>
      <xdr:col>85</xdr:col>
      <xdr:colOff>66675</xdr:colOff>
      <xdr:row>50</xdr:row>
      <xdr:rowOff>127000</xdr:rowOff>
    </xdr:to>
    <xdr:cxnSp macro="">
      <xdr:nvCxnSpPr>
        <xdr:cNvPr id="8435" name="直線コネクタ 24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49</xdr:row>
      <xdr:rowOff>156210</xdr:rowOff>
    </xdr:from>
    <xdr:to>
      <xdr:col>62</xdr:col>
      <xdr:colOff>43815</xdr:colOff>
      <xdr:row>51</xdr:row>
      <xdr:rowOff>71755</xdr:rowOff>
    </xdr:to>
    <xdr:sp macro="" textlink="">
      <xdr:nvSpPr>
        <xdr:cNvPr id="8436" name="テキスト ボックス 244"/>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843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82</xdr:col>
      <xdr:colOff>107950</xdr:colOff>
      <xdr:row>53</xdr:row>
      <xdr:rowOff>95885</xdr:rowOff>
    </xdr:from>
    <xdr:to>
      <xdr:col>82</xdr:col>
      <xdr:colOff>107950</xdr:colOff>
      <xdr:row>60</xdr:row>
      <xdr:rowOff>169545</xdr:rowOff>
    </xdr:to>
    <xdr:cxnSp macro="">
      <xdr:nvCxnSpPr>
        <xdr:cNvPr id="8438" name="直線コネクタ 246"/>
        <xdr:cNvCxnSpPr/>
      </xdr:nvCxnSpPr>
      <xdr:spPr>
        <a:xfrm flipV="1">
          <a:off x="16510000" y="918273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60</xdr:row>
      <xdr:rowOff>141605</xdr:rowOff>
    </xdr:from>
    <xdr:to>
      <xdr:col>86</xdr:col>
      <xdr:colOff>158750</xdr:colOff>
      <xdr:row>62</xdr:row>
      <xdr:rowOff>57785</xdr:rowOff>
    </xdr:to>
    <xdr:sp macro="" textlink="">
      <xdr:nvSpPr>
        <xdr:cNvPr id="8439" name="その他最小値テキスト"/>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26.9</a:t>
          </a:r>
        </a:p>
      </xdr:txBody>
    </xdr:sp>
    <xdr:clientData/>
  </xdr:twoCellAnchor>
  <xdr:twoCellAnchor>
    <xdr:from>
      <xdr:col>82</xdr:col>
      <xdr:colOff>19050</xdr:colOff>
      <xdr:row>60</xdr:row>
      <xdr:rowOff>169545</xdr:rowOff>
    </xdr:from>
    <xdr:to>
      <xdr:col>82</xdr:col>
      <xdr:colOff>196850</xdr:colOff>
      <xdr:row>60</xdr:row>
      <xdr:rowOff>169545</xdr:rowOff>
    </xdr:to>
    <xdr:cxnSp macro="">
      <xdr:nvCxnSpPr>
        <xdr:cNvPr id="8440" name="直線コネクタ 248"/>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52</xdr:row>
      <xdr:rowOff>10795</xdr:rowOff>
    </xdr:from>
    <xdr:to>
      <xdr:col>86</xdr:col>
      <xdr:colOff>158750</xdr:colOff>
      <xdr:row>53</xdr:row>
      <xdr:rowOff>97790</xdr:rowOff>
    </xdr:to>
    <xdr:sp macro="" textlink="">
      <xdr:nvSpPr>
        <xdr:cNvPr id="8441" name="その他最大値テキスト"/>
        <xdr:cNvSpPr txBox="1"/>
      </xdr:nvSpPr>
      <xdr:spPr>
        <a:xfrm>
          <a:off x="16598900" y="8926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7.4</a:t>
          </a:r>
        </a:p>
      </xdr:txBody>
    </xdr:sp>
    <xdr:clientData/>
  </xdr:twoCellAnchor>
  <xdr:twoCellAnchor>
    <xdr:from>
      <xdr:col>82</xdr:col>
      <xdr:colOff>19050</xdr:colOff>
      <xdr:row>53</xdr:row>
      <xdr:rowOff>95885</xdr:rowOff>
    </xdr:from>
    <xdr:to>
      <xdr:col>82</xdr:col>
      <xdr:colOff>196850</xdr:colOff>
      <xdr:row>53</xdr:row>
      <xdr:rowOff>95885</xdr:rowOff>
    </xdr:to>
    <xdr:cxnSp macro="">
      <xdr:nvCxnSpPr>
        <xdr:cNvPr id="8442" name="直線コネクタ 250"/>
        <xdr:cNvCxnSpPr/>
      </xdr:nvCxnSpPr>
      <xdr:spPr>
        <a:xfrm>
          <a:off x="16421100" y="918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102235</xdr:rowOff>
    </xdr:from>
    <xdr:to>
      <xdr:col>82</xdr:col>
      <xdr:colOff>107950</xdr:colOff>
      <xdr:row>58</xdr:row>
      <xdr:rowOff>166370</xdr:rowOff>
    </xdr:to>
    <xdr:cxnSp macro="">
      <xdr:nvCxnSpPr>
        <xdr:cNvPr id="8443" name="直線コネクタ 251"/>
        <xdr:cNvCxnSpPr/>
      </xdr:nvCxnSpPr>
      <xdr:spPr>
        <a:xfrm>
          <a:off x="15671800" y="9874885"/>
          <a:ext cx="8382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55</xdr:row>
      <xdr:rowOff>76200</xdr:rowOff>
    </xdr:from>
    <xdr:to>
      <xdr:col>86</xdr:col>
      <xdr:colOff>158750</xdr:colOff>
      <xdr:row>56</xdr:row>
      <xdr:rowOff>163195</xdr:rowOff>
    </xdr:to>
    <xdr:sp macro="" textlink="">
      <xdr:nvSpPr>
        <xdr:cNvPr id="8444" name="その他平均値テキスト"/>
        <xdr:cNvSpPr txBox="1"/>
      </xdr:nvSpPr>
      <xdr:spPr>
        <a:xfrm>
          <a:off x="16598900" y="9505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15.5</a:t>
          </a:r>
        </a:p>
      </xdr:txBody>
    </xdr:sp>
    <xdr:clientData/>
  </xdr:twoCellAnchor>
  <xdr:twoCellAnchor>
    <xdr:from>
      <xdr:col>82</xdr:col>
      <xdr:colOff>57150</xdr:colOff>
      <xdr:row>56</xdr:row>
      <xdr:rowOff>59690</xdr:rowOff>
    </xdr:from>
    <xdr:to>
      <xdr:col>82</xdr:col>
      <xdr:colOff>158750</xdr:colOff>
      <xdr:row>56</xdr:row>
      <xdr:rowOff>161290</xdr:rowOff>
    </xdr:to>
    <xdr:sp macro="" textlink="">
      <xdr:nvSpPr>
        <xdr:cNvPr id="8445" name="フローチャート: 判断 253"/>
        <xdr:cNvSpPr/>
      </xdr:nvSpPr>
      <xdr:spPr>
        <a:xfrm>
          <a:off x="16459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73</xdr:col>
      <xdr:colOff>180975</xdr:colOff>
      <xdr:row>57</xdr:row>
      <xdr:rowOff>50165</xdr:rowOff>
    </xdr:from>
    <xdr:to>
      <xdr:col>78</xdr:col>
      <xdr:colOff>69850</xdr:colOff>
      <xdr:row>57</xdr:row>
      <xdr:rowOff>102235</xdr:rowOff>
    </xdr:to>
    <xdr:cxnSp macro="">
      <xdr:nvCxnSpPr>
        <xdr:cNvPr id="8446" name="直線コネクタ 254"/>
        <xdr:cNvCxnSpPr/>
      </xdr:nvCxnSpPr>
      <xdr:spPr>
        <a:xfrm>
          <a:off x="14782800" y="982281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46990</xdr:rowOff>
    </xdr:from>
    <xdr:to>
      <xdr:col>78</xdr:col>
      <xdr:colOff>120650</xdr:colOff>
      <xdr:row>56</xdr:row>
      <xdr:rowOff>148590</xdr:rowOff>
    </xdr:to>
    <xdr:sp macro="" textlink="">
      <xdr:nvSpPr>
        <xdr:cNvPr id="8447" name="フローチャート: 判断 255"/>
        <xdr:cNvSpPr/>
      </xdr:nvSpPr>
      <xdr:spPr>
        <a:xfrm>
          <a:off x="15621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76</xdr:col>
      <xdr:colOff>88900</xdr:colOff>
      <xdr:row>54</xdr:row>
      <xdr:rowOff>158750</xdr:rowOff>
    </xdr:from>
    <xdr:to>
      <xdr:col>80</xdr:col>
      <xdr:colOff>25400</xdr:colOff>
      <xdr:row>56</xdr:row>
      <xdr:rowOff>74930</xdr:rowOff>
    </xdr:to>
    <xdr:sp macro="" textlink="">
      <xdr:nvSpPr>
        <xdr:cNvPr id="8448" name="テキスト ボックス 256"/>
        <xdr:cNvSpPr txBox="1"/>
      </xdr:nvSpPr>
      <xdr:spPr>
        <a:xfrm>
          <a:off x="15290800" y="941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15.3</a:t>
          </a:r>
        </a:p>
      </xdr:txBody>
    </xdr:sp>
    <xdr:clientData/>
  </xdr:twoCellAnchor>
  <xdr:twoCellAnchor>
    <xdr:from>
      <xdr:col>69</xdr:col>
      <xdr:colOff>92075</xdr:colOff>
      <xdr:row>57</xdr:row>
      <xdr:rowOff>50165</xdr:rowOff>
    </xdr:from>
    <xdr:to>
      <xdr:col>73</xdr:col>
      <xdr:colOff>180975</xdr:colOff>
      <xdr:row>57</xdr:row>
      <xdr:rowOff>76200</xdr:rowOff>
    </xdr:to>
    <xdr:cxnSp macro="">
      <xdr:nvCxnSpPr>
        <xdr:cNvPr id="8449" name="直線コネクタ 257"/>
        <xdr:cNvCxnSpPr/>
      </xdr:nvCxnSpPr>
      <xdr:spPr>
        <a:xfrm flipV="1">
          <a:off x="13893800" y="98228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8450"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72</xdr:col>
      <xdr:colOff>0</xdr:colOff>
      <xdr:row>54</xdr:row>
      <xdr:rowOff>119380</xdr:rowOff>
    </xdr:from>
    <xdr:to>
      <xdr:col>75</xdr:col>
      <xdr:colOff>161925</xdr:colOff>
      <xdr:row>56</xdr:row>
      <xdr:rowOff>35560</xdr:rowOff>
    </xdr:to>
    <xdr:sp macro="" textlink="">
      <xdr:nvSpPr>
        <xdr:cNvPr id="8451" name="テキスト ボックス 259"/>
        <xdr:cNvSpPr txBox="1"/>
      </xdr:nvSpPr>
      <xdr:spPr>
        <a:xfrm>
          <a:off x="14401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14.7</a:t>
          </a:r>
        </a:p>
      </xdr:txBody>
    </xdr:sp>
    <xdr:clientData/>
  </xdr:twoCellAnchor>
  <xdr:twoCellAnchor>
    <xdr:from>
      <xdr:col>65</xdr:col>
      <xdr:colOff>3175</xdr:colOff>
      <xdr:row>56</xdr:row>
      <xdr:rowOff>130175</xdr:rowOff>
    </xdr:from>
    <xdr:to>
      <xdr:col>69</xdr:col>
      <xdr:colOff>92075</xdr:colOff>
      <xdr:row>57</xdr:row>
      <xdr:rowOff>76200</xdr:rowOff>
    </xdr:to>
    <xdr:cxnSp macro="">
      <xdr:nvCxnSpPr>
        <xdr:cNvPr id="8452" name="直線コネクタ 260"/>
        <xdr:cNvCxnSpPr/>
      </xdr:nvCxnSpPr>
      <xdr:spPr>
        <a:xfrm>
          <a:off x="13004800" y="973137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8453"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67</xdr:col>
      <xdr:colOff>111125</xdr:colOff>
      <xdr:row>54</xdr:row>
      <xdr:rowOff>119380</xdr:rowOff>
    </xdr:from>
    <xdr:to>
      <xdr:col>71</xdr:col>
      <xdr:colOff>72390</xdr:colOff>
      <xdr:row>56</xdr:row>
      <xdr:rowOff>35560</xdr:rowOff>
    </xdr:to>
    <xdr:sp macro="" textlink="">
      <xdr:nvSpPr>
        <xdr:cNvPr id="8454" name="テキスト ボックス 262"/>
        <xdr:cNvSpPr txBox="1"/>
      </xdr:nvSpPr>
      <xdr:spPr>
        <a:xfrm>
          <a:off x="13512800" y="9377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14.7</a:t>
          </a:r>
        </a:p>
      </xdr:txBody>
    </xdr:sp>
    <xdr:clientData/>
  </xdr:twoCellAnchor>
  <xdr:twoCellAnchor>
    <xdr:from>
      <xdr:col>64</xdr:col>
      <xdr:colOff>152400</xdr:colOff>
      <xdr:row>55</xdr:row>
      <xdr:rowOff>166370</xdr:rowOff>
    </xdr:from>
    <xdr:to>
      <xdr:col>65</xdr:col>
      <xdr:colOff>53975</xdr:colOff>
      <xdr:row>56</xdr:row>
      <xdr:rowOff>95885</xdr:rowOff>
    </xdr:to>
    <xdr:sp macro="" textlink="">
      <xdr:nvSpPr>
        <xdr:cNvPr id="8455" name="フローチャート: 判断 263"/>
        <xdr:cNvSpPr/>
      </xdr:nvSpPr>
      <xdr:spPr>
        <a:xfrm>
          <a:off x="12954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63</xdr:col>
      <xdr:colOff>22225</xdr:colOff>
      <xdr:row>54</xdr:row>
      <xdr:rowOff>106045</xdr:rowOff>
    </xdr:from>
    <xdr:to>
      <xdr:col>66</xdr:col>
      <xdr:colOff>184150</xdr:colOff>
      <xdr:row>56</xdr:row>
      <xdr:rowOff>22225</xdr:rowOff>
    </xdr:to>
    <xdr:sp macro="" textlink="">
      <xdr:nvSpPr>
        <xdr:cNvPr id="8456" name="テキスト ボックス 264"/>
        <xdr:cNvSpPr txBox="1"/>
      </xdr:nvSpPr>
      <xdr:spPr>
        <a:xfrm>
          <a:off x="12623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14.5</a:t>
          </a:r>
        </a:p>
      </xdr:txBody>
    </xdr:sp>
    <xdr:clientData/>
  </xdr:twoCellAnchor>
  <xdr:twoCellAnchor editAs="oneCell">
    <xdr:from>
      <xdr:col>81</xdr:col>
      <xdr:colOff>92075</xdr:colOff>
      <xdr:row>64</xdr:row>
      <xdr:rowOff>10160</xdr:rowOff>
    </xdr:from>
    <xdr:to>
      <xdr:col>85</xdr:col>
      <xdr:colOff>53975</xdr:colOff>
      <xdr:row>65</xdr:row>
      <xdr:rowOff>97790</xdr:rowOff>
    </xdr:to>
    <xdr:sp macro="" textlink="">
      <xdr:nvSpPr>
        <xdr:cNvPr id="8457" name="テキスト ボックス 26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77</xdr:col>
      <xdr:colOff>53975</xdr:colOff>
      <xdr:row>64</xdr:row>
      <xdr:rowOff>10160</xdr:rowOff>
    </xdr:from>
    <xdr:to>
      <xdr:col>81</xdr:col>
      <xdr:colOff>15240</xdr:colOff>
      <xdr:row>65</xdr:row>
      <xdr:rowOff>97790</xdr:rowOff>
    </xdr:to>
    <xdr:sp macro="" textlink="">
      <xdr:nvSpPr>
        <xdr:cNvPr id="8458" name="テキスト ボックス 266"/>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72</xdr:col>
      <xdr:colOff>165100</xdr:colOff>
      <xdr:row>64</xdr:row>
      <xdr:rowOff>10160</xdr:rowOff>
    </xdr:from>
    <xdr:to>
      <xdr:col>76</xdr:col>
      <xdr:colOff>126365</xdr:colOff>
      <xdr:row>65</xdr:row>
      <xdr:rowOff>97790</xdr:rowOff>
    </xdr:to>
    <xdr:sp macro="" textlink="">
      <xdr:nvSpPr>
        <xdr:cNvPr id="8459" name="テキスト ボックス 267"/>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68</xdr:col>
      <xdr:colOff>76200</xdr:colOff>
      <xdr:row>64</xdr:row>
      <xdr:rowOff>10160</xdr:rowOff>
    </xdr:from>
    <xdr:to>
      <xdr:col>72</xdr:col>
      <xdr:colOff>38100</xdr:colOff>
      <xdr:row>65</xdr:row>
      <xdr:rowOff>97790</xdr:rowOff>
    </xdr:to>
    <xdr:sp macro="" textlink="">
      <xdr:nvSpPr>
        <xdr:cNvPr id="8460" name="テキスト ボックス 26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63</xdr:col>
      <xdr:colOff>187325</xdr:colOff>
      <xdr:row>64</xdr:row>
      <xdr:rowOff>10160</xdr:rowOff>
    </xdr:from>
    <xdr:to>
      <xdr:col>67</xdr:col>
      <xdr:colOff>148590</xdr:colOff>
      <xdr:row>65</xdr:row>
      <xdr:rowOff>97790</xdr:rowOff>
    </xdr:to>
    <xdr:sp macro="" textlink="">
      <xdr:nvSpPr>
        <xdr:cNvPr id="8461" name="テキスト ボックス 269"/>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82</xdr:col>
      <xdr:colOff>57150</xdr:colOff>
      <xdr:row>58</xdr:row>
      <xdr:rowOff>115570</xdr:rowOff>
    </xdr:from>
    <xdr:to>
      <xdr:col>82</xdr:col>
      <xdr:colOff>158750</xdr:colOff>
      <xdr:row>59</xdr:row>
      <xdr:rowOff>45720</xdr:rowOff>
    </xdr:to>
    <xdr:sp macro="" textlink="">
      <xdr:nvSpPr>
        <xdr:cNvPr id="8462" name="楕円 270"/>
        <xdr:cNvSpPr/>
      </xdr:nvSpPr>
      <xdr:spPr>
        <a:xfrm>
          <a:off x="164592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82</xdr:col>
      <xdr:colOff>196850</xdr:colOff>
      <xdr:row>58</xdr:row>
      <xdr:rowOff>87630</xdr:rowOff>
    </xdr:from>
    <xdr:to>
      <xdr:col>86</xdr:col>
      <xdr:colOff>158750</xdr:colOff>
      <xdr:row>60</xdr:row>
      <xdr:rowOff>3175</xdr:rowOff>
    </xdr:to>
    <xdr:sp macro="" textlink="">
      <xdr:nvSpPr>
        <xdr:cNvPr id="8463" name="その他該当値テキスト"/>
        <xdr:cNvSpPr txBox="1"/>
      </xdr:nvSpPr>
      <xdr:spPr>
        <a:xfrm>
          <a:off x="16598900" y="10031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21.6</a:t>
          </a:r>
        </a:p>
      </xdr:txBody>
    </xdr:sp>
    <xdr:clientData/>
  </xdr:twoCellAnchor>
  <xdr:twoCellAnchor>
    <xdr:from>
      <xdr:col>78</xdr:col>
      <xdr:colOff>19050</xdr:colOff>
      <xdr:row>57</xdr:row>
      <xdr:rowOff>52070</xdr:rowOff>
    </xdr:from>
    <xdr:to>
      <xdr:col>78</xdr:col>
      <xdr:colOff>120650</xdr:colOff>
      <xdr:row>57</xdr:row>
      <xdr:rowOff>153035</xdr:rowOff>
    </xdr:to>
    <xdr:sp macro="" textlink="">
      <xdr:nvSpPr>
        <xdr:cNvPr id="8464" name="楕円 272"/>
        <xdr:cNvSpPr/>
      </xdr:nvSpPr>
      <xdr:spPr>
        <a:xfrm>
          <a:off x="15621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76</xdr:col>
      <xdr:colOff>88900</xdr:colOff>
      <xdr:row>57</xdr:row>
      <xdr:rowOff>137795</xdr:rowOff>
    </xdr:from>
    <xdr:to>
      <xdr:col>80</xdr:col>
      <xdr:colOff>25400</xdr:colOff>
      <xdr:row>59</xdr:row>
      <xdr:rowOff>53975</xdr:rowOff>
    </xdr:to>
    <xdr:sp macro="" textlink="">
      <xdr:nvSpPr>
        <xdr:cNvPr id="8465" name="テキスト ボックス 273"/>
        <xdr:cNvSpPr txBox="1"/>
      </xdr:nvSpPr>
      <xdr:spPr>
        <a:xfrm>
          <a:off x="15290800" y="991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18.0</a:t>
          </a:r>
        </a:p>
      </xdr:txBody>
    </xdr:sp>
    <xdr:clientData/>
  </xdr:twoCellAnchor>
  <xdr:twoCellAnchor>
    <xdr:from>
      <xdr:col>73</xdr:col>
      <xdr:colOff>130175</xdr:colOff>
      <xdr:row>56</xdr:row>
      <xdr:rowOff>170815</xdr:rowOff>
    </xdr:from>
    <xdr:to>
      <xdr:col>74</xdr:col>
      <xdr:colOff>31750</xdr:colOff>
      <xdr:row>57</xdr:row>
      <xdr:rowOff>100965</xdr:rowOff>
    </xdr:to>
    <xdr:sp macro="" textlink="">
      <xdr:nvSpPr>
        <xdr:cNvPr id="8466" name="楕円 274"/>
        <xdr:cNvSpPr/>
      </xdr:nvSpPr>
      <xdr:spPr>
        <a:xfrm>
          <a:off x="147320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72</xdr:col>
      <xdr:colOff>0</xdr:colOff>
      <xdr:row>57</xdr:row>
      <xdr:rowOff>86360</xdr:rowOff>
    </xdr:from>
    <xdr:to>
      <xdr:col>75</xdr:col>
      <xdr:colOff>161925</xdr:colOff>
      <xdr:row>59</xdr:row>
      <xdr:rowOff>1905</xdr:rowOff>
    </xdr:to>
    <xdr:sp macro="" textlink="">
      <xdr:nvSpPr>
        <xdr:cNvPr id="8467" name="テキスト ボックス 275"/>
        <xdr:cNvSpPr txBox="1"/>
      </xdr:nvSpPr>
      <xdr:spPr>
        <a:xfrm>
          <a:off x="14401800" y="9859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17.2</a:t>
          </a:r>
        </a:p>
      </xdr:txBody>
    </xdr:sp>
    <xdr:clientData/>
  </xdr:twoCellAnchor>
  <xdr:twoCellAnchor>
    <xdr:from>
      <xdr:col>69</xdr:col>
      <xdr:colOff>41275</xdr:colOff>
      <xdr:row>57</xdr:row>
      <xdr:rowOff>25400</xdr:rowOff>
    </xdr:from>
    <xdr:to>
      <xdr:col>69</xdr:col>
      <xdr:colOff>142875</xdr:colOff>
      <xdr:row>57</xdr:row>
      <xdr:rowOff>127000</xdr:rowOff>
    </xdr:to>
    <xdr:sp macro="" textlink="">
      <xdr:nvSpPr>
        <xdr:cNvPr id="8468" name="楕円 276"/>
        <xdr:cNvSpPr/>
      </xdr:nvSpPr>
      <xdr:spPr>
        <a:xfrm>
          <a:off x="138430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67</xdr:col>
      <xdr:colOff>111125</xdr:colOff>
      <xdr:row>57</xdr:row>
      <xdr:rowOff>111760</xdr:rowOff>
    </xdr:from>
    <xdr:to>
      <xdr:col>71</xdr:col>
      <xdr:colOff>72390</xdr:colOff>
      <xdr:row>59</xdr:row>
      <xdr:rowOff>27305</xdr:rowOff>
    </xdr:to>
    <xdr:sp macro="" textlink="">
      <xdr:nvSpPr>
        <xdr:cNvPr id="8469" name="テキスト ボックス 277"/>
        <xdr:cNvSpPr txBox="1"/>
      </xdr:nvSpPr>
      <xdr:spPr>
        <a:xfrm>
          <a:off x="13512800" y="98844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17.6</a:t>
          </a:r>
        </a:p>
      </xdr:txBody>
    </xdr:sp>
    <xdr:clientData/>
  </xdr:twoCellAnchor>
  <xdr:twoCellAnchor>
    <xdr:from>
      <xdr:col>64</xdr:col>
      <xdr:colOff>152400</xdr:colOff>
      <xdr:row>56</xdr:row>
      <xdr:rowOff>79375</xdr:rowOff>
    </xdr:from>
    <xdr:to>
      <xdr:col>65</xdr:col>
      <xdr:colOff>53975</xdr:colOff>
      <xdr:row>57</xdr:row>
      <xdr:rowOff>9525</xdr:rowOff>
    </xdr:to>
    <xdr:sp macro="" textlink="">
      <xdr:nvSpPr>
        <xdr:cNvPr id="8470" name="楕円 278"/>
        <xdr:cNvSpPr/>
      </xdr:nvSpPr>
      <xdr:spPr>
        <a:xfrm>
          <a:off x="12954000" y="96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63</xdr:col>
      <xdr:colOff>22225</xdr:colOff>
      <xdr:row>56</xdr:row>
      <xdr:rowOff>166370</xdr:rowOff>
    </xdr:from>
    <xdr:to>
      <xdr:col>66</xdr:col>
      <xdr:colOff>184150</xdr:colOff>
      <xdr:row>58</xdr:row>
      <xdr:rowOff>81915</xdr:rowOff>
    </xdr:to>
    <xdr:sp macro="" textlink="">
      <xdr:nvSpPr>
        <xdr:cNvPr id="8471" name="テキスト ボックス 279"/>
        <xdr:cNvSpPr txBox="1"/>
      </xdr:nvSpPr>
      <xdr:spPr>
        <a:xfrm>
          <a:off x="12623800" y="9767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15.8</a:t>
          </a:r>
        </a:p>
      </xdr:txBody>
    </xdr:sp>
    <xdr:clientData/>
  </xdr:twoCellAnchor>
  <xdr:twoCellAnchor>
    <xdr:from>
      <xdr:col>62</xdr:col>
      <xdr:colOff>44450</xdr:colOff>
      <xdr:row>27</xdr:row>
      <xdr:rowOff>69850</xdr:rowOff>
    </xdr:from>
    <xdr:to>
      <xdr:col>85</xdr:col>
      <xdr:colOff>66675</xdr:colOff>
      <xdr:row>29</xdr:row>
      <xdr:rowOff>44450</xdr:rowOff>
    </xdr:to>
    <xdr:sp macro="" textlink="">
      <xdr:nvSpPr>
        <xdr:cNvPr id="8472"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8473" name="正方形/長方形 28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8474" name="正方形/長方形 28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36/128</a:t>
          </a: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8475" name="正方形/長方形 28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8476" name="正方形/長方形 28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10.1</a:t>
          </a: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8477" name="正方形/長方形 28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8478" name="正方形/長方形 28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9.9</a:t>
          </a: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8479" name="正方形/長方形 28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8480"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8481" name="正方形/長方形 28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8482" name="テキスト ボックス 29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決算額に対する経常一般財源等のシェアはほぼ横ばいである。</a:t>
          </a:r>
        </a:p>
        <a:p>
          <a:pPr algn="l"/>
          <a:r>
            <a:rPr sz="1300" b="0" i="0" u="none" strike="noStrike" baseline="0">
              <a:solidFill>
                <a:schemeClr val="dk1"/>
              </a:solidFill>
              <a:latin typeface="ＭＳ Ｐゴシック"/>
              <a:ea typeface="ＭＳ Ｐゴシック"/>
            </a:rPr>
            <a:t>　今後も必要性、公益性、効果性等を鑑み事業を行う。</a:t>
          </a:r>
        </a:p>
      </xdr:txBody>
    </xdr:sp>
    <xdr:clientData/>
  </xdr:twoCellAnchor>
  <xdr:twoCellAnchor editAs="oneCell">
    <xdr:from>
      <xdr:col>62</xdr:col>
      <xdr:colOff>6350</xdr:colOff>
      <xdr:row>29</xdr:row>
      <xdr:rowOff>107950</xdr:rowOff>
    </xdr:from>
    <xdr:to>
      <xdr:col>63</xdr:col>
      <xdr:colOff>104140</xdr:colOff>
      <xdr:row>30</xdr:row>
      <xdr:rowOff>161925</xdr:rowOff>
    </xdr:to>
    <xdr:sp macro="" textlink="">
      <xdr:nvSpPr>
        <xdr:cNvPr id="8483" name="テキスト ボックス 291"/>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62</xdr:col>
      <xdr:colOff>44450</xdr:colOff>
      <xdr:row>44</xdr:row>
      <xdr:rowOff>12700</xdr:rowOff>
    </xdr:from>
    <xdr:to>
      <xdr:col>85</xdr:col>
      <xdr:colOff>66675</xdr:colOff>
      <xdr:row>44</xdr:row>
      <xdr:rowOff>12700</xdr:rowOff>
    </xdr:to>
    <xdr:cxnSp macro="">
      <xdr:nvCxnSpPr>
        <xdr:cNvPr id="8484" name="直線コネクタ 29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43</xdr:row>
      <xdr:rowOff>41910</xdr:rowOff>
    </xdr:from>
    <xdr:to>
      <xdr:col>62</xdr:col>
      <xdr:colOff>43815</xdr:colOff>
      <xdr:row>44</xdr:row>
      <xdr:rowOff>128905</xdr:rowOff>
    </xdr:to>
    <xdr:sp macro="" textlink="">
      <xdr:nvSpPr>
        <xdr:cNvPr id="8485" name="テキスト ボックス 293"/>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a:t>
          </a:r>
        </a:p>
      </xdr:txBody>
    </xdr:sp>
    <xdr:clientData/>
  </xdr:twoCellAnchor>
  <xdr:twoCellAnchor>
    <xdr:from>
      <xdr:col>62</xdr:col>
      <xdr:colOff>44450</xdr:colOff>
      <xdr:row>41</xdr:row>
      <xdr:rowOff>69850</xdr:rowOff>
    </xdr:from>
    <xdr:to>
      <xdr:col>85</xdr:col>
      <xdr:colOff>66675</xdr:colOff>
      <xdr:row>41</xdr:row>
      <xdr:rowOff>69850</xdr:rowOff>
    </xdr:to>
    <xdr:cxnSp macro="">
      <xdr:nvCxnSpPr>
        <xdr:cNvPr id="8486" name="直線コネクタ 29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40</xdr:row>
      <xdr:rowOff>99060</xdr:rowOff>
    </xdr:from>
    <xdr:to>
      <xdr:col>62</xdr:col>
      <xdr:colOff>43815</xdr:colOff>
      <xdr:row>42</xdr:row>
      <xdr:rowOff>14605</xdr:rowOff>
    </xdr:to>
    <xdr:sp macro="" textlink="">
      <xdr:nvSpPr>
        <xdr:cNvPr id="8487" name="テキスト ボックス 295"/>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a:t>
          </a:r>
        </a:p>
      </xdr:txBody>
    </xdr:sp>
    <xdr:clientData/>
  </xdr:twoCellAnchor>
  <xdr:twoCellAnchor>
    <xdr:from>
      <xdr:col>62</xdr:col>
      <xdr:colOff>44450</xdr:colOff>
      <xdr:row>38</xdr:row>
      <xdr:rowOff>127000</xdr:rowOff>
    </xdr:from>
    <xdr:to>
      <xdr:col>85</xdr:col>
      <xdr:colOff>66675</xdr:colOff>
      <xdr:row>38</xdr:row>
      <xdr:rowOff>127000</xdr:rowOff>
    </xdr:to>
    <xdr:cxnSp macro="">
      <xdr:nvCxnSpPr>
        <xdr:cNvPr id="8488" name="直線コネクタ 29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37</xdr:row>
      <xdr:rowOff>156210</xdr:rowOff>
    </xdr:from>
    <xdr:to>
      <xdr:col>62</xdr:col>
      <xdr:colOff>43815</xdr:colOff>
      <xdr:row>39</xdr:row>
      <xdr:rowOff>71755</xdr:rowOff>
    </xdr:to>
    <xdr:sp macro="" textlink="">
      <xdr:nvSpPr>
        <xdr:cNvPr id="8489" name="テキスト ボックス 297"/>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a:t>
          </a:r>
        </a:p>
      </xdr:txBody>
    </xdr:sp>
    <xdr:clientData/>
  </xdr:twoCellAnchor>
  <xdr:twoCellAnchor>
    <xdr:from>
      <xdr:col>62</xdr:col>
      <xdr:colOff>44450</xdr:colOff>
      <xdr:row>36</xdr:row>
      <xdr:rowOff>12700</xdr:rowOff>
    </xdr:from>
    <xdr:to>
      <xdr:col>85</xdr:col>
      <xdr:colOff>66675</xdr:colOff>
      <xdr:row>36</xdr:row>
      <xdr:rowOff>12700</xdr:rowOff>
    </xdr:to>
    <xdr:cxnSp macro="">
      <xdr:nvCxnSpPr>
        <xdr:cNvPr id="8490" name="直線コネクタ 29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35</xdr:row>
      <xdr:rowOff>41910</xdr:rowOff>
    </xdr:from>
    <xdr:to>
      <xdr:col>62</xdr:col>
      <xdr:colOff>43815</xdr:colOff>
      <xdr:row>36</xdr:row>
      <xdr:rowOff>128905</xdr:rowOff>
    </xdr:to>
    <xdr:sp macro="" textlink="">
      <xdr:nvSpPr>
        <xdr:cNvPr id="8491" name="テキスト ボックス 299"/>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a:t>
          </a:r>
        </a:p>
      </xdr:txBody>
    </xdr:sp>
    <xdr:clientData/>
  </xdr:twoCellAnchor>
  <xdr:twoCellAnchor>
    <xdr:from>
      <xdr:col>62</xdr:col>
      <xdr:colOff>44450</xdr:colOff>
      <xdr:row>33</xdr:row>
      <xdr:rowOff>69850</xdr:rowOff>
    </xdr:from>
    <xdr:to>
      <xdr:col>85</xdr:col>
      <xdr:colOff>66675</xdr:colOff>
      <xdr:row>33</xdr:row>
      <xdr:rowOff>69850</xdr:rowOff>
    </xdr:to>
    <xdr:cxnSp macro="">
      <xdr:nvCxnSpPr>
        <xdr:cNvPr id="8492" name="直線コネクタ 30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32</xdr:row>
      <xdr:rowOff>99060</xdr:rowOff>
    </xdr:from>
    <xdr:to>
      <xdr:col>62</xdr:col>
      <xdr:colOff>43815</xdr:colOff>
      <xdr:row>34</xdr:row>
      <xdr:rowOff>14605</xdr:rowOff>
    </xdr:to>
    <xdr:sp macro="" textlink="">
      <xdr:nvSpPr>
        <xdr:cNvPr id="8493" name="テキスト ボックス 301"/>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62</xdr:col>
      <xdr:colOff>44450</xdr:colOff>
      <xdr:row>30</xdr:row>
      <xdr:rowOff>127000</xdr:rowOff>
    </xdr:from>
    <xdr:to>
      <xdr:col>85</xdr:col>
      <xdr:colOff>66675</xdr:colOff>
      <xdr:row>30</xdr:row>
      <xdr:rowOff>127000</xdr:rowOff>
    </xdr:to>
    <xdr:cxnSp macro="">
      <xdr:nvCxnSpPr>
        <xdr:cNvPr id="8494" name="直線コネクタ 30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849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82</xdr:col>
      <xdr:colOff>107950</xdr:colOff>
      <xdr:row>33</xdr:row>
      <xdr:rowOff>83820</xdr:rowOff>
    </xdr:from>
    <xdr:to>
      <xdr:col>82</xdr:col>
      <xdr:colOff>107950</xdr:colOff>
      <xdr:row>39</xdr:row>
      <xdr:rowOff>161290</xdr:rowOff>
    </xdr:to>
    <xdr:cxnSp macro="">
      <xdr:nvCxnSpPr>
        <xdr:cNvPr id="8496" name="直線コネクタ 304"/>
        <xdr:cNvCxnSpPr/>
      </xdr:nvCxnSpPr>
      <xdr:spPr>
        <a:xfrm flipV="1">
          <a:off x="16510000" y="5741670"/>
          <a:ext cx="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39</xdr:row>
      <xdr:rowOff>133350</xdr:rowOff>
    </xdr:from>
    <xdr:to>
      <xdr:col>86</xdr:col>
      <xdr:colOff>158750</xdr:colOff>
      <xdr:row>41</xdr:row>
      <xdr:rowOff>48895</xdr:rowOff>
    </xdr:to>
    <xdr:sp macro="" textlink="">
      <xdr:nvSpPr>
        <xdr:cNvPr id="8497" name="補助費等最小値テキスト"/>
        <xdr:cNvSpPr txBox="1"/>
      </xdr:nvSpPr>
      <xdr:spPr>
        <a:xfrm>
          <a:off x="16598900" y="6819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24.5</a:t>
          </a:r>
        </a:p>
      </xdr:txBody>
    </xdr:sp>
    <xdr:clientData/>
  </xdr:twoCellAnchor>
  <xdr:twoCellAnchor>
    <xdr:from>
      <xdr:col>82</xdr:col>
      <xdr:colOff>19050</xdr:colOff>
      <xdr:row>39</xdr:row>
      <xdr:rowOff>161290</xdr:rowOff>
    </xdr:from>
    <xdr:to>
      <xdr:col>82</xdr:col>
      <xdr:colOff>196850</xdr:colOff>
      <xdr:row>39</xdr:row>
      <xdr:rowOff>161290</xdr:rowOff>
    </xdr:to>
    <xdr:cxnSp macro="">
      <xdr:nvCxnSpPr>
        <xdr:cNvPr id="8498" name="直線コネクタ 306"/>
        <xdr:cNvCxnSpPr/>
      </xdr:nvCxnSpPr>
      <xdr:spPr>
        <a:xfrm>
          <a:off x="16421100" y="684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31</xdr:row>
      <xdr:rowOff>170180</xdr:rowOff>
    </xdr:from>
    <xdr:to>
      <xdr:col>86</xdr:col>
      <xdr:colOff>158750</xdr:colOff>
      <xdr:row>33</xdr:row>
      <xdr:rowOff>86360</xdr:rowOff>
    </xdr:to>
    <xdr:sp macro="" textlink="">
      <xdr:nvSpPr>
        <xdr:cNvPr id="8499" name="補助費等最大値テキスト"/>
        <xdr:cNvSpPr txBox="1"/>
      </xdr:nvSpPr>
      <xdr:spPr>
        <a:xfrm>
          <a:off x="16598900" y="548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0.3</a:t>
          </a:r>
        </a:p>
      </xdr:txBody>
    </xdr:sp>
    <xdr:clientData/>
  </xdr:twoCellAnchor>
  <xdr:twoCellAnchor>
    <xdr:from>
      <xdr:col>82</xdr:col>
      <xdr:colOff>19050</xdr:colOff>
      <xdr:row>33</xdr:row>
      <xdr:rowOff>83820</xdr:rowOff>
    </xdr:from>
    <xdr:to>
      <xdr:col>82</xdr:col>
      <xdr:colOff>196850</xdr:colOff>
      <xdr:row>33</xdr:row>
      <xdr:rowOff>83820</xdr:rowOff>
    </xdr:to>
    <xdr:cxnSp macro="">
      <xdr:nvCxnSpPr>
        <xdr:cNvPr id="8500" name="直線コネクタ 308"/>
        <xdr:cNvCxnSpPr/>
      </xdr:nvCxnSpPr>
      <xdr:spPr>
        <a:xfrm>
          <a:off x="164211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78740</xdr:rowOff>
    </xdr:to>
    <xdr:cxnSp macro="">
      <xdr:nvCxnSpPr>
        <xdr:cNvPr id="8501" name="直線コネクタ 309"/>
        <xdr:cNvCxnSpPr/>
      </xdr:nvCxnSpPr>
      <xdr:spPr>
        <a:xfrm>
          <a:off x="15671800" y="60706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35</xdr:row>
      <xdr:rowOff>146685</xdr:rowOff>
    </xdr:from>
    <xdr:to>
      <xdr:col>86</xdr:col>
      <xdr:colOff>158750</xdr:colOff>
      <xdr:row>37</xdr:row>
      <xdr:rowOff>62230</xdr:rowOff>
    </xdr:to>
    <xdr:sp macro="" textlink="">
      <xdr:nvSpPr>
        <xdr:cNvPr id="8502" name="補助費等平均値テキスト"/>
        <xdr:cNvSpPr txBox="1"/>
      </xdr:nvSpPr>
      <xdr:spPr>
        <a:xfrm>
          <a:off x="16598900" y="61474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10.9</a:t>
          </a:r>
        </a:p>
      </xdr:txBody>
    </xdr:sp>
    <xdr:clientData/>
  </xdr:twoCellAnchor>
  <xdr:twoCellAnchor>
    <xdr:from>
      <xdr:col>82</xdr:col>
      <xdr:colOff>57150</xdr:colOff>
      <xdr:row>36</xdr:row>
      <xdr:rowOff>3175</xdr:rowOff>
    </xdr:from>
    <xdr:to>
      <xdr:col>82</xdr:col>
      <xdr:colOff>158750</xdr:colOff>
      <xdr:row>36</xdr:row>
      <xdr:rowOff>104775</xdr:rowOff>
    </xdr:to>
    <xdr:sp macro="" textlink="">
      <xdr:nvSpPr>
        <xdr:cNvPr id="8503" name="フローチャート: 判断 311"/>
        <xdr:cNvSpPr/>
      </xdr:nvSpPr>
      <xdr:spPr>
        <a:xfrm>
          <a:off x="164592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73</xdr:col>
      <xdr:colOff>180975</xdr:colOff>
      <xdr:row>35</xdr:row>
      <xdr:rowOff>52070</xdr:rowOff>
    </xdr:from>
    <xdr:to>
      <xdr:col>78</xdr:col>
      <xdr:colOff>69850</xdr:colOff>
      <xdr:row>35</xdr:row>
      <xdr:rowOff>69850</xdr:rowOff>
    </xdr:to>
    <xdr:cxnSp macro="">
      <xdr:nvCxnSpPr>
        <xdr:cNvPr id="8504" name="直線コネクタ 312"/>
        <xdr:cNvCxnSpPr/>
      </xdr:nvCxnSpPr>
      <xdr:spPr>
        <a:xfrm>
          <a:off x="14782800" y="60528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160655</xdr:rowOff>
    </xdr:from>
    <xdr:to>
      <xdr:col>78</xdr:col>
      <xdr:colOff>120650</xdr:colOff>
      <xdr:row>36</xdr:row>
      <xdr:rowOff>90805</xdr:rowOff>
    </xdr:to>
    <xdr:sp macro="" textlink="">
      <xdr:nvSpPr>
        <xdr:cNvPr id="8505" name="フローチャート: 判断 313"/>
        <xdr:cNvSpPr/>
      </xdr:nvSpPr>
      <xdr:spPr>
        <a:xfrm>
          <a:off x="15621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76</xdr:col>
      <xdr:colOff>88900</xdr:colOff>
      <xdr:row>36</xdr:row>
      <xdr:rowOff>75565</xdr:rowOff>
    </xdr:from>
    <xdr:to>
      <xdr:col>80</xdr:col>
      <xdr:colOff>25400</xdr:colOff>
      <xdr:row>37</xdr:row>
      <xdr:rowOff>162560</xdr:rowOff>
    </xdr:to>
    <xdr:sp macro="" textlink="">
      <xdr:nvSpPr>
        <xdr:cNvPr id="8506" name="テキスト ボックス 314"/>
        <xdr:cNvSpPr txBox="1"/>
      </xdr:nvSpPr>
      <xdr:spPr>
        <a:xfrm>
          <a:off x="15290800" y="6247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10.6</a:t>
          </a:r>
        </a:p>
      </xdr:txBody>
    </xdr:sp>
    <xdr:clientData/>
  </xdr:twoCellAnchor>
  <xdr:twoCellAnchor>
    <xdr:from>
      <xdr:col>69</xdr:col>
      <xdr:colOff>92075</xdr:colOff>
      <xdr:row>35</xdr:row>
      <xdr:rowOff>52070</xdr:rowOff>
    </xdr:from>
    <xdr:to>
      <xdr:col>73</xdr:col>
      <xdr:colOff>180975</xdr:colOff>
      <xdr:row>35</xdr:row>
      <xdr:rowOff>65405</xdr:rowOff>
    </xdr:to>
    <xdr:cxnSp macro="">
      <xdr:nvCxnSpPr>
        <xdr:cNvPr id="8507" name="直線コネクタ 315"/>
        <xdr:cNvCxnSpPr/>
      </xdr:nvCxnSpPr>
      <xdr:spPr>
        <a:xfrm flipV="1">
          <a:off x="13893800" y="60528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151765</xdr:rowOff>
    </xdr:from>
    <xdr:to>
      <xdr:col>74</xdr:col>
      <xdr:colOff>31750</xdr:colOff>
      <xdr:row>36</xdr:row>
      <xdr:rowOff>81915</xdr:rowOff>
    </xdr:to>
    <xdr:sp macro="" textlink="">
      <xdr:nvSpPr>
        <xdr:cNvPr id="8508" name="フローチャート: 判断 316"/>
        <xdr:cNvSpPr/>
      </xdr:nvSpPr>
      <xdr:spPr>
        <a:xfrm>
          <a:off x="14732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72</xdr:col>
      <xdr:colOff>0</xdr:colOff>
      <xdr:row>36</xdr:row>
      <xdr:rowOff>66675</xdr:rowOff>
    </xdr:from>
    <xdr:to>
      <xdr:col>75</xdr:col>
      <xdr:colOff>161925</xdr:colOff>
      <xdr:row>37</xdr:row>
      <xdr:rowOff>153670</xdr:rowOff>
    </xdr:to>
    <xdr:sp macro="" textlink="">
      <xdr:nvSpPr>
        <xdr:cNvPr id="8509" name="テキスト ボックス 317"/>
        <xdr:cNvSpPr txBox="1"/>
      </xdr:nvSpPr>
      <xdr:spPr>
        <a:xfrm>
          <a:off x="14401800" y="6238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10.4</a:t>
          </a:r>
        </a:p>
      </xdr:txBody>
    </xdr:sp>
    <xdr:clientData/>
  </xdr:twoCellAnchor>
  <xdr:twoCellAnchor>
    <xdr:from>
      <xdr:col>65</xdr:col>
      <xdr:colOff>3175</xdr:colOff>
      <xdr:row>35</xdr:row>
      <xdr:rowOff>52070</xdr:rowOff>
    </xdr:from>
    <xdr:to>
      <xdr:col>69</xdr:col>
      <xdr:colOff>92075</xdr:colOff>
      <xdr:row>35</xdr:row>
      <xdr:rowOff>65405</xdr:rowOff>
    </xdr:to>
    <xdr:cxnSp macro="">
      <xdr:nvCxnSpPr>
        <xdr:cNvPr id="8510" name="直線コネクタ 318"/>
        <xdr:cNvCxnSpPr/>
      </xdr:nvCxnSpPr>
      <xdr:spPr>
        <a:xfrm>
          <a:off x="13004800" y="60528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xdr:rowOff>
    </xdr:from>
    <xdr:to>
      <xdr:col>69</xdr:col>
      <xdr:colOff>142875</xdr:colOff>
      <xdr:row>36</xdr:row>
      <xdr:rowOff>118110</xdr:rowOff>
    </xdr:to>
    <xdr:sp macro="" textlink="">
      <xdr:nvSpPr>
        <xdr:cNvPr id="8511" name="フローチャート: 判断 319"/>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67</xdr:col>
      <xdr:colOff>111125</xdr:colOff>
      <xdr:row>36</xdr:row>
      <xdr:rowOff>102870</xdr:rowOff>
    </xdr:from>
    <xdr:to>
      <xdr:col>71</xdr:col>
      <xdr:colOff>72390</xdr:colOff>
      <xdr:row>38</xdr:row>
      <xdr:rowOff>19050</xdr:rowOff>
    </xdr:to>
    <xdr:sp macro="" textlink="">
      <xdr:nvSpPr>
        <xdr:cNvPr id="8512" name="テキスト ボックス 320"/>
        <xdr:cNvSpPr txBox="1"/>
      </xdr:nvSpPr>
      <xdr:spPr>
        <a:xfrm>
          <a:off x="13512800" y="6275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11.2</a:t>
          </a:r>
        </a:p>
      </xdr:txBody>
    </xdr:sp>
    <xdr:clientData/>
  </xdr:twoCellAnchor>
  <xdr:twoCellAnchor>
    <xdr:from>
      <xdr:col>64</xdr:col>
      <xdr:colOff>152400</xdr:colOff>
      <xdr:row>35</xdr:row>
      <xdr:rowOff>170180</xdr:rowOff>
    </xdr:from>
    <xdr:to>
      <xdr:col>65</xdr:col>
      <xdr:colOff>53975</xdr:colOff>
      <xdr:row>36</xdr:row>
      <xdr:rowOff>100330</xdr:rowOff>
    </xdr:to>
    <xdr:sp macro="" textlink="">
      <xdr:nvSpPr>
        <xdr:cNvPr id="8513" name="フローチャート: 判断 321"/>
        <xdr:cNvSpPr/>
      </xdr:nvSpPr>
      <xdr:spPr>
        <a:xfrm>
          <a:off x="12954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63</xdr:col>
      <xdr:colOff>22225</xdr:colOff>
      <xdr:row>36</xdr:row>
      <xdr:rowOff>85090</xdr:rowOff>
    </xdr:from>
    <xdr:to>
      <xdr:col>66</xdr:col>
      <xdr:colOff>184150</xdr:colOff>
      <xdr:row>38</xdr:row>
      <xdr:rowOff>1270</xdr:rowOff>
    </xdr:to>
    <xdr:sp macro="" textlink="">
      <xdr:nvSpPr>
        <xdr:cNvPr id="8514" name="テキスト ボックス 322"/>
        <xdr:cNvSpPr txBox="1"/>
      </xdr:nvSpPr>
      <xdr:spPr>
        <a:xfrm>
          <a:off x="12623800" y="625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10.8</a:t>
          </a:r>
        </a:p>
      </xdr:txBody>
    </xdr:sp>
    <xdr:clientData/>
  </xdr:twoCellAnchor>
  <xdr:twoCellAnchor editAs="oneCell">
    <xdr:from>
      <xdr:col>81</xdr:col>
      <xdr:colOff>92075</xdr:colOff>
      <xdr:row>44</xdr:row>
      <xdr:rowOff>10160</xdr:rowOff>
    </xdr:from>
    <xdr:to>
      <xdr:col>85</xdr:col>
      <xdr:colOff>53975</xdr:colOff>
      <xdr:row>45</xdr:row>
      <xdr:rowOff>97790</xdr:rowOff>
    </xdr:to>
    <xdr:sp macro="" textlink="">
      <xdr:nvSpPr>
        <xdr:cNvPr id="8515"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77</xdr:col>
      <xdr:colOff>53975</xdr:colOff>
      <xdr:row>44</xdr:row>
      <xdr:rowOff>10160</xdr:rowOff>
    </xdr:from>
    <xdr:to>
      <xdr:col>81</xdr:col>
      <xdr:colOff>15240</xdr:colOff>
      <xdr:row>45</xdr:row>
      <xdr:rowOff>97790</xdr:rowOff>
    </xdr:to>
    <xdr:sp macro="" textlink="">
      <xdr:nvSpPr>
        <xdr:cNvPr id="8516" name="テキスト ボックス 324"/>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72</xdr:col>
      <xdr:colOff>165100</xdr:colOff>
      <xdr:row>44</xdr:row>
      <xdr:rowOff>10160</xdr:rowOff>
    </xdr:from>
    <xdr:to>
      <xdr:col>76</xdr:col>
      <xdr:colOff>126365</xdr:colOff>
      <xdr:row>45</xdr:row>
      <xdr:rowOff>97790</xdr:rowOff>
    </xdr:to>
    <xdr:sp macro="" textlink="">
      <xdr:nvSpPr>
        <xdr:cNvPr id="8517" name="テキスト ボックス 325"/>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68</xdr:col>
      <xdr:colOff>76200</xdr:colOff>
      <xdr:row>44</xdr:row>
      <xdr:rowOff>10160</xdr:rowOff>
    </xdr:from>
    <xdr:to>
      <xdr:col>72</xdr:col>
      <xdr:colOff>38100</xdr:colOff>
      <xdr:row>45</xdr:row>
      <xdr:rowOff>97790</xdr:rowOff>
    </xdr:to>
    <xdr:sp macro="" textlink="">
      <xdr:nvSpPr>
        <xdr:cNvPr id="8518"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63</xdr:col>
      <xdr:colOff>187325</xdr:colOff>
      <xdr:row>44</xdr:row>
      <xdr:rowOff>10160</xdr:rowOff>
    </xdr:from>
    <xdr:to>
      <xdr:col>67</xdr:col>
      <xdr:colOff>148590</xdr:colOff>
      <xdr:row>45</xdr:row>
      <xdr:rowOff>97790</xdr:rowOff>
    </xdr:to>
    <xdr:sp macro="" textlink="">
      <xdr:nvSpPr>
        <xdr:cNvPr id="8519" name="テキスト ボックス 327"/>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82</xdr:col>
      <xdr:colOff>57150</xdr:colOff>
      <xdr:row>35</xdr:row>
      <xdr:rowOff>27940</xdr:rowOff>
    </xdr:from>
    <xdr:to>
      <xdr:col>82</xdr:col>
      <xdr:colOff>158750</xdr:colOff>
      <xdr:row>35</xdr:row>
      <xdr:rowOff>129540</xdr:rowOff>
    </xdr:to>
    <xdr:sp macro="" textlink="">
      <xdr:nvSpPr>
        <xdr:cNvPr id="8520" name="楕円 328"/>
        <xdr:cNvSpPr/>
      </xdr:nvSpPr>
      <xdr:spPr>
        <a:xfrm>
          <a:off x="164592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82</xdr:col>
      <xdr:colOff>196850</xdr:colOff>
      <xdr:row>34</xdr:row>
      <xdr:rowOff>44450</xdr:rowOff>
    </xdr:from>
    <xdr:to>
      <xdr:col>86</xdr:col>
      <xdr:colOff>158750</xdr:colOff>
      <xdr:row>35</xdr:row>
      <xdr:rowOff>132080</xdr:rowOff>
    </xdr:to>
    <xdr:sp macro="" textlink="">
      <xdr:nvSpPr>
        <xdr:cNvPr id="8521" name="補助費等該当値テキスト"/>
        <xdr:cNvSpPr txBox="1"/>
      </xdr:nvSpPr>
      <xdr:spPr>
        <a:xfrm>
          <a:off x="16598900" y="5873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7.7</a:t>
          </a:r>
        </a:p>
      </xdr:txBody>
    </xdr:sp>
    <xdr:clientData/>
  </xdr:twoCellAnchor>
  <xdr:twoCellAnchor>
    <xdr:from>
      <xdr:col>78</xdr:col>
      <xdr:colOff>19050</xdr:colOff>
      <xdr:row>35</xdr:row>
      <xdr:rowOff>19050</xdr:rowOff>
    </xdr:from>
    <xdr:to>
      <xdr:col>78</xdr:col>
      <xdr:colOff>120650</xdr:colOff>
      <xdr:row>35</xdr:row>
      <xdr:rowOff>120650</xdr:rowOff>
    </xdr:to>
    <xdr:sp macro="" textlink="">
      <xdr:nvSpPr>
        <xdr:cNvPr id="8522" name="楕円 330"/>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76</xdr:col>
      <xdr:colOff>88900</xdr:colOff>
      <xdr:row>33</xdr:row>
      <xdr:rowOff>130810</xdr:rowOff>
    </xdr:from>
    <xdr:to>
      <xdr:col>80</xdr:col>
      <xdr:colOff>25400</xdr:colOff>
      <xdr:row>35</xdr:row>
      <xdr:rowOff>46990</xdr:rowOff>
    </xdr:to>
    <xdr:sp macro="" textlink="">
      <xdr:nvSpPr>
        <xdr:cNvPr id="8523" name="テキスト ボックス 331"/>
        <xdr:cNvSpPr txBox="1"/>
      </xdr:nvSpPr>
      <xdr:spPr>
        <a:xfrm>
          <a:off x="15290800" y="5788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7.5</a:t>
          </a:r>
        </a:p>
      </xdr:txBody>
    </xdr:sp>
    <xdr:clientData/>
  </xdr:twoCellAnchor>
  <xdr:twoCellAnchor>
    <xdr:from>
      <xdr:col>73</xdr:col>
      <xdr:colOff>130175</xdr:colOff>
      <xdr:row>35</xdr:row>
      <xdr:rowOff>635</xdr:rowOff>
    </xdr:from>
    <xdr:to>
      <xdr:col>74</xdr:col>
      <xdr:colOff>31750</xdr:colOff>
      <xdr:row>35</xdr:row>
      <xdr:rowOff>102235</xdr:rowOff>
    </xdr:to>
    <xdr:sp macro="" textlink="">
      <xdr:nvSpPr>
        <xdr:cNvPr id="8524" name="楕円 332"/>
        <xdr:cNvSpPr/>
      </xdr:nvSpPr>
      <xdr:spPr>
        <a:xfrm>
          <a:off x="147320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72</xdr:col>
      <xdr:colOff>0</xdr:colOff>
      <xdr:row>33</xdr:row>
      <xdr:rowOff>112395</xdr:rowOff>
    </xdr:from>
    <xdr:to>
      <xdr:col>75</xdr:col>
      <xdr:colOff>161925</xdr:colOff>
      <xdr:row>35</xdr:row>
      <xdr:rowOff>27940</xdr:rowOff>
    </xdr:to>
    <xdr:sp macro="" textlink="">
      <xdr:nvSpPr>
        <xdr:cNvPr id="8525" name="テキスト ボックス 333"/>
        <xdr:cNvSpPr txBox="1"/>
      </xdr:nvSpPr>
      <xdr:spPr>
        <a:xfrm>
          <a:off x="14401800" y="5770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7.1</a:t>
          </a:r>
        </a:p>
      </xdr:txBody>
    </xdr:sp>
    <xdr:clientData/>
  </xdr:twoCellAnchor>
  <xdr:twoCellAnchor>
    <xdr:from>
      <xdr:col>69</xdr:col>
      <xdr:colOff>41275</xdr:colOff>
      <xdr:row>35</xdr:row>
      <xdr:rowOff>14605</xdr:rowOff>
    </xdr:from>
    <xdr:to>
      <xdr:col>69</xdr:col>
      <xdr:colOff>142875</xdr:colOff>
      <xdr:row>35</xdr:row>
      <xdr:rowOff>116205</xdr:rowOff>
    </xdr:to>
    <xdr:sp macro="" textlink="">
      <xdr:nvSpPr>
        <xdr:cNvPr id="8526" name="楕円 334"/>
        <xdr:cNvSpPr/>
      </xdr:nvSpPr>
      <xdr:spPr>
        <a:xfrm>
          <a:off x="138430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67</xdr:col>
      <xdr:colOff>111125</xdr:colOff>
      <xdr:row>33</xdr:row>
      <xdr:rowOff>126365</xdr:rowOff>
    </xdr:from>
    <xdr:to>
      <xdr:col>71</xdr:col>
      <xdr:colOff>72390</xdr:colOff>
      <xdr:row>35</xdr:row>
      <xdr:rowOff>42545</xdr:rowOff>
    </xdr:to>
    <xdr:sp macro="" textlink="">
      <xdr:nvSpPr>
        <xdr:cNvPr id="8527" name="テキスト ボックス 335"/>
        <xdr:cNvSpPr txBox="1"/>
      </xdr:nvSpPr>
      <xdr:spPr>
        <a:xfrm>
          <a:off x="13512800" y="5784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7.4</a:t>
          </a:r>
        </a:p>
      </xdr:txBody>
    </xdr:sp>
    <xdr:clientData/>
  </xdr:twoCellAnchor>
  <xdr:twoCellAnchor>
    <xdr:from>
      <xdr:col>64</xdr:col>
      <xdr:colOff>152400</xdr:colOff>
      <xdr:row>35</xdr:row>
      <xdr:rowOff>635</xdr:rowOff>
    </xdr:from>
    <xdr:to>
      <xdr:col>65</xdr:col>
      <xdr:colOff>53975</xdr:colOff>
      <xdr:row>35</xdr:row>
      <xdr:rowOff>102235</xdr:rowOff>
    </xdr:to>
    <xdr:sp macro="" textlink="">
      <xdr:nvSpPr>
        <xdr:cNvPr id="8528" name="楕円 336"/>
        <xdr:cNvSpPr/>
      </xdr:nvSpPr>
      <xdr:spPr>
        <a:xfrm>
          <a:off x="129540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63</xdr:col>
      <xdr:colOff>22225</xdr:colOff>
      <xdr:row>33</xdr:row>
      <xdr:rowOff>112395</xdr:rowOff>
    </xdr:from>
    <xdr:to>
      <xdr:col>66</xdr:col>
      <xdr:colOff>184150</xdr:colOff>
      <xdr:row>35</xdr:row>
      <xdr:rowOff>27940</xdr:rowOff>
    </xdr:to>
    <xdr:sp macro="" textlink="">
      <xdr:nvSpPr>
        <xdr:cNvPr id="8529" name="テキスト ボックス 337"/>
        <xdr:cNvSpPr txBox="1"/>
      </xdr:nvSpPr>
      <xdr:spPr>
        <a:xfrm>
          <a:off x="12623800" y="5770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7.1</a:t>
          </a:r>
        </a:p>
      </xdr:txBody>
    </xdr:sp>
    <xdr:clientData/>
  </xdr:twoCellAnchor>
  <xdr:twoCellAnchor>
    <xdr:from>
      <xdr:col>3</xdr:col>
      <xdr:colOff>161925</xdr:colOff>
      <xdr:row>67</xdr:row>
      <xdr:rowOff>69850</xdr:rowOff>
    </xdr:from>
    <xdr:to>
      <xdr:col>26</xdr:col>
      <xdr:colOff>184150</xdr:colOff>
      <xdr:row>69</xdr:row>
      <xdr:rowOff>44450</xdr:rowOff>
    </xdr:to>
    <xdr:sp macro="" textlink="">
      <xdr:nvSpPr>
        <xdr:cNvPr id="8530"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8531"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8532"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109/128</a:t>
          </a: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8533"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8534"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16.9</a:t>
          </a: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8535"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8536"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18.2</a:t>
          </a: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8537"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8538"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8539"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8540"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100" b="0" i="0" u="none" strike="noStrike" baseline="0">
              <a:solidFill>
                <a:schemeClr val="dk1"/>
              </a:solidFill>
              <a:latin typeface="ＭＳ Ｐゴシック"/>
              <a:ea typeface="ＭＳ Ｐゴシック"/>
            </a:rPr>
            <a:t>　平成26年度から繰上償還の影響がなくなり、定時償還額は増加したものの、前年一般会計における償還額は前年減となり、比率は改善された。</a:t>
          </a:r>
        </a:p>
        <a:p>
          <a:pPr algn="l"/>
          <a:r>
            <a:rPr sz="1100" b="0" i="0" u="none" strike="noStrike" baseline="0">
              <a:solidFill>
                <a:schemeClr val="dk1"/>
              </a:solidFill>
              <a:latin typeface="ＭＳ Ｐゴシック"/>
              <a:ea typeface="ＭＳ Ｐゴシック"/>
            </a:rPr>
            <a:t>　しかし市債残高は依然として高く、類似団体と比べて多額の公債費となっているうえ、ごみ処理施設の更新等大型事業が控えており、さらなる比率上昇の懸念がある。</a:t>
          </a:r>
        </a:p>
        <a:p>
          <a:pPr algn="l"/>
          <a:r>
            <a:rPr sz="1100" b="0" i="0" u="none" strike="noStrike" baseline="0">
              <a:solidFill>
                <a:schemeClr val="dk1"/>
              </a:solidFill>
              <a:latin typeface="ＭＳ Ｐゴシック"/>
              <a:ea typeface="ＭＳ Ｐゴシック"/>
            </a:rPr>
            <a:t>　今後は、“選択と集中”による大型事業の見直し（実施時期の見直し、事業費の精査等）を行い、起債に大きく頼ることのない安定した財政の運営を図る。</a:t>
          </a:r>
        </a:p>
      </xdr:txBody>
    </xdr:sp>
    <xdr:clientData/>
  </xdr:twoCellAnchor>
  <xdr:twoCellAnchor editAs="oneCell">
    <xdr:from>
      <xdr:col>3</xdr:col>
      <xdr:colOff>123825</xdr:colOff>
      <xdr:row>69</xdr:row>
      <xdr:rowOff>107950</xdr:rowOff>
    </xdr:from>
    <xdr:to>
      <xdr:col>5</xdr:col>
      <xdr:colOff>21590</xdr:colOff>
      <xdr:row>70</xdr:row>
      <xdr:rowOff>161925</xdr:rowOff>
    </xdr:to>
    <xdr:sp macro="" textlink="">
      <xdr:nvSpPr>
        <xdr:cNvPr id="8541" name="テキスト ボックス 349"/>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3</xdr:col>
      <xdr:colOff>161925</xdr:colOff>
      <xdr:row>84</xdr:row>
      <xdr:rowOff>12700</xdr:rowOff>
    </xdr:from>
    <xdr:to>
      <xdr:col>26</xdr:col>
      <xdr:colOff>184150</xdr:colOff>
      <xdr:row>84</xdr:row>
      <xdr:rowOff>12700</xdr:rowOff>
    </xdr:to>
    <xdr:cxnSp macro="">
      <xdr:nvCxnSpPr>
        <xdr:cNvPr id="8542"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83</xdr:row>
      <xdr:rowOff>41910</xdr:rowOff>
    </xdr:from>
    <xdr:to>
      <xdr:col>3</xdr:col>
      <xdr:colOff>161290</xdr:colOff>
      <xdr:row>84</xdr:row>
      <xdr:rowOff>128905</xdr:rowOff>
    </xdr:to>
    <xdr:sp macro="" textlink="">
      <xdr:nvSpPr>
        <xdr:cNvPr id="8543" name="テキスト ボックス 351"/>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a:t>
          </a:r>
        </a:p>
      </xdr:txBody>
    </xdr:sp>
    <xdr:clientData/>
  </xdr:twoCellAnchor>
  <xdr:twoCellAnchor>
    <xdr:from>
      <xdr:col>3</xdr:col>
      <xdr:colOff>161925</xdr:colOff>
      <xdr:row>81</xdr:row>
      <xdr:rowOff>146050</xdr:rowOff>
    </xdr:from>
    <xdr:to>
      <xdr:col>26</xdr:col>
      <xdr:colOff>184150</xdr:colOff>
      <xdr:row>81</xdr:row>
      <xdr:rowOff>146050</xdr:rowOff>
    </xdr:to>
    <xdr:cxnSp macro="">
      <xdr:nvCxnSpPr>
        <xdr:cNvPr id="8544"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81</xdr:row>
      <xdr:rowOff>3810</xdr:rowOff>
    </xdr:from>
    <xdr:to>
      <xdr:col>3</xdr:col>
      <xdr:colOff>161290</xdr:colOff>
      <xdr:row>82</xdr:row>
      <xdr:rowOff>91440</xdr:rowOff>
    </xdr:to>
    <xdr:sp macro="" textlink="">
      <xdr:nvSpPr>
        <xdr:cNvPr id="8545" name="テキスト ボックス 353"/>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a:t>
          </a:r>
        </a:p>
      </xdr:txBody>
    </xdr:sp>
    <xdr:clientData/>
  </xdr:twoCellAnchor>
  <xdr:twoCellAnchor>
    <xdr:from>
      <xdr:col>3</xdr:col>
      <xdr:colOff>161925</xdr:colOff>
      <xdr:row>79</xdr:row>
      <xdr:rowOff>107950</xdr:rowOff>
    </xdr:from>
    <xdr:to>
      <xdr:col>26</xdr:col>
      <xdr:colOff>184150</xdr:colOff>
      <xdr:row>79</xdr:row>
      <xdr:rowOff>107950</xdr:rowOff>
    </xdr:to>
    <xdr:cxnSp macro="">
      <xdr:nvCxnSpPr>
        <xdr:cNvPr id="8546"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78</xdr:row>
      <xdr:rowOff>137160</xdr:rowOff>
    </xdr:from>
    <xdr:to>
      <xdr:col>3</xdr:col>
      <xdr:colOff>161290</xdr:colOff>
      <xdr:row>80</xdr:row>
      <xdr:rowOff>53340</xdr:rowOff>
    </xdr:to>
    <xdr:sp macro="" textlink="">
      <xdr:nvSpPr>
        <xdr:cNvPr id="8547" name="テキスト ボックス 355"/>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a:t>
          </a:r>
        </a:p>
      </xdr:txBody>
    </xdr:sp>
    <xdr:clientData/>
  </xdr:twoCellAnchor>
  <xdr:twoCellAnchor>
    <xdr:from>
      <xdr:col>3</xdr:col>
      <xdr:colOff>161925</xdr:colOff>
      <xdr:row>77</xdr:row>
      <xdr:rowOff>69850</xdr:rowOff>
    </xdr:from>
    <xdr:to>
      <xdr:col>26</xdr:col>
      <xdr:colOff>184150</xdr:colOff>
      <xdr:row>77</xdr:row>
      <xdr:rowOff>69850</xdr:rowOff>
    </xdr:to>
    <xdr:cxnSp macro="">
      <xdr:nvCxnSpPr>
        <xdr:cNvPr id="8548"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76</xdr:row>
      <xdr:rowOff>99060</xdr:rowOff>
    </xdr:from>
    <xdr:to>
      <xdr:col>3</xdr:col>
      <xdr:colOff>161290</xdr:colOff>
      <xdr:row>78</xdr:row>
      <xdr:rowOff>14605</xdr:rowOff>
    </xdr:to>
    <xdr:sp macro="" textlink="">
      <xdr:nvSpPr>
        <xdr:cNvPr id="8549" name="テキスト ボックス 357"/>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a:t>
          </a:r>
        </a:p>
      </xdr:txBody>
    </xdr:sp>
    <xdr:clientData/>
  </xdr:twoCellAnchor>
  <xdr:twoCellAnchor>
    <xdr:from>
      <xdr:col>3</xdr:col>
      <xdr:colOff>161925</xdr:colOff>
      <xdr:row>75</xdr:row>
      <xdr:rowOff>31750</xdr:rowOff>
    </xdr:from>
    <xdr:to>
      <xdr:col>26</xdr:col>
      <xdr:colOff>184150</xdr:colOff>
      <xdr:row>75</xdr:row>
      <xdr:rowOff>31750</xdr:rowOff>
    </xdr:to>
    <xdr:cxnSp macro="">
      <xdr:nvCxnSpPr>
        <xdr:cNvPr id="8550"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74</xdr:row>
      <xdr:rowOff>60960</xdr:rowOff>
    </xdr:from>
    <xdr:to>
      <xdr:col>3</xdr:col>
      <xdr:colOff>161290</xdr:colOff>
      <xdr:row>75</xdr:row>
      <xdr:rowOff>148590</xdr:rowOff>
    </xdr:to>
    <xdr:sp macro="" textlink="">
      <xdr:nvSpPr>
        <xdr:cNvPr id="8551" name="テキスト ボックス 359"/>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a:t>
          </a:r>
        </a:p>
      </xdr:txBody>
    </xdr:sp>
    <xdr:clientData/>
  </xdr:twoCellAnchor>
  <xdr:twoCellAnchor>
    <xdr:from>
      <xdr:col>3</xdr:col>
      <xdr:colOff>161925</xdr:colOff>
      <xdr:row>72</xdr:row>
      <xdr:rowOff>165100</xdr:rowOff>
    </xdr:from>
    <xdr:to>
      <xdr:col>26</xdr:col>
      <xdr:colOff>184150</xdr:colOff>
      <xdr:row>72</xdr:row>
      <xdr:rowOff>165100</xdr:rowOff>
    </xdr:to>
    <xdr:cxnSp macro="">
      <xdr:nvCxnSpPr>
        <xdr:cNvPr id="8552"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72</xdr:row>
      <xdr:rowOff>22860</xdr:rowOff>
    </xdr:from>
    <xdr:to>
      <xdr:col>3</xdr:col>
      <xdr:colOff>161290</xdr:colOff>
      <xdr:row>73</xdr:row>
      <xdr:rowOff>110490</xdr:rowOff>
    </xdr:to>
    <xdr:sp macro="" textlink="">
      <xdr:nvSpPr>
        <xdr:cNvPr id="8553" name="テキスト ボックス 361"/>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3</xdr:col>
      <xdr:colOff>161925</xdr:colOff>
      <xdr:row>70</xdr:row>
      <xdr:rowOff>127000</xdr:rowOff>
    </xdr:from>
    <xdr:to>
      <xdr:col>26</xdr:col>
      <xdr:colOff>184150</xdr:colOff>
      <xdr:row>70</xdr:row>
      <xdr:rowOff>127000</xdr:rowOff>
    </xdr:to>
    <xdr:cxnSp macro="">
      <xdr:nvCxnSpPr>
        <xdr:cNvPr id="8554"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855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25400</xdr:colOff>
      <xdr:row>74</xdr:row>
      <xdr:rowOff>14605</xdr:rowOff>
    </xdr:from>
    <xdr:to>
      <xdr:col>24</xdr:col>
      <xdr:colOff>25400</xdr:colOff>
      <xdr:row>80</xdr:row>
      <xdr:rowOff>56515</xdr:rowOff>
    </xdr:to>
    <xdr:cxnSp macro="">
      <xdr:nvCxnSpPr>
        <xdr:cNvPr id="8556" name="直線コネクタ 364"/>
        <xdr:cNvCxnSpPr/>
      </xdr:nvCxnSpPr>
      <xdr:spPr>
        <a:xfrm flipV="1">
          <a:off x="4826000" y="12701905"/>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80</xdr:row>
      <xdr:rowOff>29210</xdr:rowOff>
    </xdr:from>
    <xdr:to>
      <xdr:col>28</xdr:col>
      <xdr:colOff>76200</xdr:colOff>
      <xdr:row>81</xdr:row>
      <xdr:rowOff>116205</xdr:rowOff>
    </xdr:to>
    <xdr:sp macro="" textlink="">
      <xdr:nvSpPr>
        <xdr:cNvPr id="8557" name="公債費最小値テキスト"/>
        <xdr:cNvSpPr txBox="1"/>
      </xdr:nvSpPr>
      <xdr:spPr>
        <a:xfrm>
          <a:off x="4914900" y="1374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66.3</a:t>
          </a:r>
        </a:p>
      </xdr:txBody>
    </xdr:sp>
    <xdr:clientData/>
  </xdr:twoCellAnchor>
  <xdr:twoCellAnchor>
    <xdr:from>
      <xdr:col>23</xdr:col>
      <xdr:colOff>136525</xdr:colOff>
      <xdr:row>80</xdr:row>
      <xdr:rowOff>56515</xdr:rowOff>
    </xdr:from>
    <xdr:to>
      <xdr:col>24</xdr:col>
      <xdr:colOff>114300</xdr:colOff>
      <xdr:row>80</xdr:row>
      <xdr:rowOff>56515</xdr:rowOff>
    </xdr:to>
    <xdr:cxnSp macro="">
      <xdr:nvCxnSpPr>
        <xdr:cNvPr id="8558" name="直線コネクタ 366"/>
        <xdr:cNvCxnSpPr/>
      </xdr:nvCxnSpPr>
      <xdr:spPr>
        <a:xfrm>
          <a:off x="4737100" y="13772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72</xdr:row>
      <xdr:rowOff>100965</xdr:rowOff>
    </xdr:from>
    <xdr:to>
      <xdr:col>28</xdr:col>
      <xdr:colOff>76200</xdr:colOff>
      <xdr:row>74</xdr:row>
      <xdr:rowOff>16510</xdr:rowOff>
    </xdr:to>
    <xdr:sp macro="" textlink="">
      <xdr:nvSpPr>
        <xdr:cNvPr id="8559" name="公債費最大値テキスト"/>
        <xdr:cNvSpPr txBox="1"/>
      </xdr:nvSpPr>
      <xdr:spPr>
        <a:xfrm>
          <a:off x="4914900" y="1244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10.1</a:t>
          </a:r>
        </a:p>
      </xdr:txBody>
    </xdr:sp>
    <xdr:clientData/>
  </xdr:twoCellAnchor>
  <xdr:twoCellAnchor>
    <xdr:from>
      <xdr:col>23</xdr:col>
      <xdr:colOff>136525</xdr:colOff>
      <xdr:row>74</xdr:row>
      <xdr:rowOff>14605</xdr:rowOff>
    </xdr:from>
    <xdr:to>
      <xdr:col>24</xdr:col>
      <xdr:colOff>114300</xdr:colOff>
      <xdr:row>74</xdr:row>
      <xdr:rowOff>14605</xdr:rowOff>
    </xdr:to>
    <xdr:cxnSp macro="">
      <xdr:nvCxnSpPr>
        <xdr:cNvPr id="8560" name="直線コネクタ 368"/>
        <xdr:cNvCxnSpPr/>
      </xdr:nvCxnSpPr>
      <xdr:spPr>
        <a:xfrm>
          <a:off x="4737100" y="1270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94615</xdr:rowOff>
    </xdr:from>
    <xdr:to>
      <xdr:col>24</xdr:col>
      <xdr:colOff>25400</xdr:colOff>
      <xdr:row>75</xdr:row>
      <xdr:rowOff>117475</xdr:rowOff>
    </xdr:to>
    <xdr:cxnSp macro="">
      <xdr:nvCxnSpPr>
        <xdr:cNvPr id="8561" name="直線コネクタ 369"/>
        <xdr:cNvCxnSpPr/>
      </xdr:nvCxnSpPr>
      <xdr:spPr>
        <a:xfrm flipV="1">
          <a:off x="3987800" y="1295336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73</xdr:row>
      <xdr:rowOff>157480</xdr:rowOff>
    </xdr:from>
    <xdr:to>
      <xdr:col>28</xdr:col>
      <xdr:colOff>76200</xdr:colOff>
      <xdr:row>75</xdr:row>
      <xdr:rowOff>73025</xdr:rowOff>
    </xdr:to>
    <xdr:sp macro="" textlink="">
      <xdr:nvSpPr>
        <xdr:cNvPr id="8562" name="公債費平均値テキスト"/>
        <xdr:cNvSpPr txBox="1"/>
      </xdr:nvSpPr>
      <xdr:spPr>
        <a:xfrm>
          <a:off x="4914900" y="126733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19.4</a:t>
          </a:r>
        </a:p>
      </xdr:txBody>
    </xdr:sp>
    <xdr:clientData/>
  </xdr:twoCellAnchor>
  <xdr:twoCellAnchor>
    <xdr:from>
      <xdr:col>23</xdr:col>
      <xdr:colOff>174625</xdr:colOff>
      <xdr:row>74</xdr:row>
      <xdr:rowOff>140970</xdr:rowOff>
    </xdr:from>
    <xdr:to>
      <xdr:col>24</xdr:col>
      <xdr:colOff>76200</xdr:colOff>
      <xdr:row>75</xdr:row>
      <xdr:rowOff>71120</xdr:rowOff>
    </xdr:to>
    <xdr:sp macro="" textlink="">
      <xdr:nvSpPr>
        <xdr:cNvPr id="8563"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98425</xdr:colOff>
      <xdr:row>75</xdr:row>
      <xdr:rowOff>117475</xdr:rowOff>
    </xdr:from>
    <xdr:to>
      <xdr:col>19</xdr:col>
      <xdr:colOff>187325</xdr:colOff>
      <xdr:row>75</xdr:row>
      <xdr:rowOff>117475</xdr:rowOff>
    </xdr:to>
    <xdr:cxnSp macro="">
      <xdr:nvCxnSpPr>
        <xdr:cNvPr id="8564" name="直線コネクタ 372"/>
        <xdr:cNvCxnSpPr/>
      </xdr:nvCxnSpPr>
      <xdr:spPr>
        <a:xfrm>
          <a:off x="3098800" y="12976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143510</xdr:rowOff>
    </xdr:from>
    <xdr:to>
      <xdr:col>20</xdr:col>
      <xdr:colOff>38100</xdr:colOff>
      <xdr:row>75</xdr:row>
      <xdr:rowOff>73025</xdr:rowOff>
    </xdr:to>
    <xdr:sp macro="" textlink="">
      <xdr:nvSpPr>
        <xdr:cNvPr id="8565" name="フローチャート: 判断 373"/>
        <xdr:cNvSpPr/>
      </xdr:nvSpPr>
      <xdr:spPr>
        <a:xfrm>
          <a:off x="3937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6350</xdr:colOff>
      <xdr:row>73</xdr:row>
      <xdr:rowOff>83185</xdr:rowOff>
    </xdr:from>
    <xdr:to>
      <xdr:col>21</xdr:col>
      <xdr:colOff>142240</xdr:colOff>
      <xdr:row>74</xdr:row>
      <xdr:rowOff>170815</xdr:rowOff>
    </xdr:to>
    <xdr:sp macro="" textlink="">
      <xdr:nvSpPr>
        <xdr:cNvPr id="8566" name="テキスト ボックス 374"/>
        <xdr:cNvSpPr txBox="1"/>
      </xdr:nvSpPr>
      <xdr:spPr>
        <a:xfrm>
          <a:off x="3606800" y="125990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19.5</a:t>
          </a:r>
        </a:p>
      </xdr:txBody>
    </xdr:sp>
    <xdr:clientData/>
  </xdr:twoCellAnchor>
  <xdr:twoCellAnchor>
    <xdr:from>
      <xdr:col>11</xdr:col>
      <xdr:colOff>9525</xdr:colOff>
      <xdr:row>75</xdr:row>
      <xdr:rowOff>117475</xdr:rowOff>
    </xdr:from>
    <xdr:to>
      <xdr:col>15</xdr:col>
      <xdr:colOff>98425</xdr:colOff>
      <xdr:row>75</xdr:row>
      <xdr:rowOff>140335</xdr:rowOff>
    </xdr:to>
    <xdr:cxnSp macro="">
      <xdr:nvCxnSpPr>
        <xdr:cNvPr id="8567" name="直線コネクタ 375"/>
        <xdr:cNvCxnSpPr/>
      </xdr:nvCxnSpPr>
      <xdr:spPr>
        <a:xfrm flipV="1">
          <a:off x="2209800" y="129762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143510</xdr:rowOff>
    </xdr:from>
    <xdr:to>
      <xdr:col>15</xdr:col>
      <xdr:colOff>149225</xdr:colOff>
      <xdr:row>75</xdr:row>
      <xdr:rowOff>73025</xdr:rowOff>
    </xdr:to>
    <xdr:sp macro="" textlink="">
      <xdr:nvSpPr>
        <xdr:cNvPr id="8568" name="フローチャート: 判断 376"/>
        <xdr:cNvSpPr/>
      </xdr:nvSpPr>
      <xdr:spPr>
        <a:xfrm>
          <a:off x="3048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117475</xdr:colOff>
      <xdr:row>73</xdr:row>
      <xdr:rowOff>83185</xdr:rowOff>
    </xdr:from>
    <xdr:to>
      <xdr:col>17</xdr:col>
      <xdr:colOff>79375</xdr:colOff>
      <xdr:row>74</xdr:row>
      <xdr:rowOff>170815</xdr:rowOff>
    </xdr:to>
    <xdr:sp macro="" textlink="">
      <xdr:nvSpPr>
        <xdr:cNvPr id="8569" name="テキスト ボックス 377"/>
        <xdr:cNvSpPr txBox="1"/>
      </xdr:nvSpPr>
      <xdr:spPr>
        <a:xfrm>
          <a:off x="2717800" y="1259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19.5</a:t>
          </a:r>
        </a:p>
      </xdr:txBody>
    </xdr:sp>
    <xdr:clientData/>
  </xdr:twoCellAnchor>
  <xdr:twoCellAnchor>
    <xdr:from>
      <xdr:col>6</xdr:col>
      <xdr:colOff>120650</xdr:colOff>
      <xdr:row>75</xdr:row>
      <xdr:rowOff>67945</xdr:rowOff>
    </xdr:from>
    <xdr:to>
      <xdr:col>11</xdr:col>
      <xdr:colOff>9525</xdr:colOff>
      <xdr:row>75</xdr:row>
      <xdr:rowOff>140335</xdr:rowOff>
    </xdr:to>
    <xdr:cxnSp macro="">
      <xdr:nvCxnSpPr>
        <xdr:cNvPr id="8570" name="直線コネクタ 378"/>
        <xdr:cNvCxnSpPr/>
      </xdr:nvCxnSpPr>
      <xdr:spPr>
        <a:xfrm>
          <a:off x="1320800" y="1292669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8571"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28575</xdr:colOff>
      <xdr:row>73</xdr:row>
      <xdr:rowOff>86995</xdr:rowOff>
    </xdr:from>
    <xdr:to>
      <xdr:col>12</xdr:col>
      <xdr:colOff>189865</xdr:colOff>
      <xdr:row>75</xdr:row>
      <xdr:rowOff>2540</xdr:rowOff>
    </xdr:to>
    <xdr:sp macro="" textlink="">
      <xdr:nvSpPr>
        <xdr:cNvPr id="8572" name="テキスト ボックス 380"/>
        <xdr:cNvSpPr txBox="1"/>
      </xdr:nvSpPr>
      <xdr:spPr>
        <a:xfrm>
          <a:off x="1828800" y="12602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19.7</a:t>
          </a:r>
        </a:p>
      </xdr:txBody>
    </xdr:sp>
    <xdr:clientData/>
  </xdr:twoCellAnchor>
  <xdr:twoCellAnchor>
    <xdr:from>
      <xdr:col>6</xdr:col>
      <xdr:colOff>69850</xdr:colOff>
      <xdr:row>74</xdr:row>
      <xdr:rowOff>148590</xdr:rowOff>
    </xdr:from>
    <xdr:to>
      <xdr:col>6</xdr:col>
      <xdr:colOff>171450</xdr:colOff>
      <xdr:row>75</xdr:row>
      <xdr:rowOff>78740</xdr:rowOff>
    </xdr:to>
    <xdr:sp macro="" textlink="">
      <xdr:nvSpPr>
        <xdr:cNvPr id="8573"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139700</xdr:colOff>
      <xdr:row>73</xdr:row>
      <xdr:rowOff>88900</xdr:rowOff>
    </xdr:from>
    <xdr:to>
      <xdr:col>8</xdr:col>
      <xdr:colOff>100965</xdr:colOff>
      <xdr:row>75</xdr:row>
      <xdr:rowOff>4445</xdr:rowOff>
    </xdr:to>
    <xdr:sp macro="" textlink="">
      <xdr:nvSpPr>
        <xdr:cNvPr id="8574" name="テキスト ボックス 382"/>
        <xdr:cNvSpPr txBox="1"/>
      </xdr:nvSpPr>
      <xdr:spPr>
        <a:xfrm>
          <a:off x="939800" y="12604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19.8</a:t>
          </a:r>
        </a:p>
      </xdr:txBody>
    </xdr:sp>
    <xdr:clientData/>
  </xdr:twoCellAnchor>
  <xdr:twoCellAnchor editAs="oneCell">
    <xdr:from>
      <xdr:col>23</xdr:col>
      <xdr:colOff>9525</xdr:colOff>
      <xdr:row>84</xdr:row>
      <xdr:rowOff>10160</xdr:rowOff>
    </xdr:from>
    <xdr:to>
      <xdr:col>26</xdr:col>
      <xdr:colOff>171450</xdr:colOff>
      <xdr:row>85</xdr:row>
      <xdr:rowOff>97790</xdr:rowOff>
    </xdr:to>
    <xdr:sp macro="" textlink="">
      <xdr:nvSpPr>
        <xdr:cNvPr id="8575"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171450</xdr:colOff>
      <xdr:row>84</xdr:row>
      <xdr:rowOff>10160</xdr:rowOff>
    </xdr:from>
    <xdr:to>
      <xdr:col>22</xdr:col>
      <xdr:colOff>133350</xdr:colOff>
      <xdr:row>85</xdr:row>
      <xdr:rowOff>97790</xdr:rowOff>
    </xdr:to>
    <xdr:sp macro="" textlink="">
      <xdr:nvSpPr>
        <xdr:cNvPr id="8576"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82550</xdr:colOff>
      <xdr:row>84</xdr:row>
      <xdr:rowOff>10160</xdr:rowOff>
    </xdr:from>
    <xdr:to>
      <xdr:col>18</xdr:col>
      <xdr:colOff>43815</xdr:colOff>
      <xdr:row>85</xdr:row>
      <xdr:rowOff>97790</xdr:rowOff>
    </xdr:to>
    <xdr:sp macro="" textlink="">
      <xdr:nvSpPr>
        <xdr:cNvPr id="8577" name="テキスト ボックス 38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193675</xdr:colOff>
      <xdr:row>84</xdr:row>
      <xdr:rowOff>10160</xdr:rowOff>
    </xdr:from>
    <xdr:to>
      <xdr:col>13</xdr:col>
      <xdr:colOff>155575</xdr:colOff>
      <xdr:row>85</xdr:row>
      <xdr:rowOff>97790</xdr:rowOff>
    </xdr:to>
    <xdr:sp macro="" textlink="">
      <xdr:nvSpPr>
        <xdr:cNvPr id="8578"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5</xdr:col>
      <xdr:colOff>104775</xdr:colOff>
      <xdr:row>84</xdr:row>
      <xdr:rowOff>10160</xdr:rowOff>
    </xdr:from>
    <xdr:to>
      <xdr:col>9</xdr:col>
      <xdr:colOff>66675</xdr:colOff>
      <xdr:row>85</xdr:row>
      <xdr:rowOff>97790</xdr:rowOff>
    </xdr:to>
    <xdr:sp macro="" textlink="">
      <xdr:nvSpPr>
        <xdr:cNvPr id="8579"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23</xdr:col>
      <xdr:colOff>174625</xdr:colOff>
      <xdr:row>75</xdr:row>
      <xdr:rowOff>43815</xdr:rowOff>
    </xdr:from>
    <xdr:to>
      <xdr:col>24</xdr:col>
      <xdr:colOff>76200</xdr:colOff>
      <xdr:row>75</xdr:row>
      <xdr:rowOff>145415</xdr:rowOff>
    </xdr:to>
    <xdr:sp macro="" textlink="">
      <xdr:nvSpPr>
        <xdr:cNvPr id="8580" name="楕円 388"/>
        <xdr:cNvSpPr/>
      </xdr:nvSpPr>
      <xdr:spPr>
        <a:xfrm>
          <a:off x="47752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75</xdr:row>
      <xdr:rowOff>15875</xdr:rowOff>
    </xdr:from>
    <xdr:to>
      <xdr:col>28</xdr:col>
      <xdr:colOff>76200</xdr:colOff>
      <xdr:row>76</xdr:row>
      <xdr:rowOff>103505</xdr:rowOff>
    </xdr:to>
    <xdr:sp macro="" textlink="">
      <xdr:nvSpPr>
        <xdr:cNvPr id="8581" name="公債費該当値テキスト"/>
        <xdr:cNvSpPr txBox="1"/>
      </xdr:nvSpPr>
      <xdr:spPr>
        <a:xfrm>
          <a:off x="4914900" y="12874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23.3</a:t>
          </a:r>
        </a:p>
      </xdr:txBody>
    </xdr:sp>
    <xdr:clientData/>
  </xdr:twoCellAnchor>
  <xdr:twoCellAnchor>
    <xdr:from>
      <xdr:col>19</xdr:col>
      <xdr:colOff>136525</xdr:colOff>
      <xdr:row>75</xdr:row>
      <xdr:rowOff>66675</xdr:rowOff>
    </xdr:from>
    <xdr:to>
      <xdr:col>20</xdr:col>
      <xdr:colOff>38100</xdr:colOff>
      <xdr:row>75</xdr:row>
      <xdr:rowOff>168275</xdr:rowOff>
    </xdr:to>
    <xdr:sp macro="" textlink="">
      <xdr:nvSpPr>
        <xdr:cNvPr id="8582" name="楕円 390"/>
        <xdr:cNvSpPr/>
      </xdr:nvSpPr>
      <xdr:spPr>
        <a:xfrm>
          <a:off x="3937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6350</xdr:colOff>
      <xdr:row>75</xdr:row>
      <xdr:rowOff>153035</xdr:rowOff>
    </xdr:from>
    <xdr:to>
      <xdr:col>21</xdr:col>
      <xdr:colOff>142240</xdr:colOff>
      <xdr:row>77</xdr:row>
      <xdr:rowOff>69215</xdr:rowOff>
    </xdr:to>
    <xdr:sp macro="" textlink="">
      <xdr:nvSpPr>
        <xdr:cNvPr id="8583" name="テキスト ボックス 391"/>
        <xdr:cNvSpPr txBox="1"/>
      </xdr:nvSpPr>
      <xdr:spPr>
        <a:xfrm>
          <a:off x="3606800" y="130117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24.5</a:t>
          </a:r>
        </a:p>
      </xdr:txBody>
    </xdr:sp>
    <xdr:clientData/>
  </xdr:twoCellAnchor>
  <xdr:twoCellAnchor>
    <xdr:from>
      <xdr:col>15</xdr:col>
      <xdr:colOff>47625</xdr:colOff>
      <xdr:row>75</xdr:row>
      <xdr:rowOff>66675</xdr:rowOff>
    </xdr:from>
    <xdr:to>
      <xdr:col>15</xdr:col>
      <xdr:colOff>149225</xdr:colOff>
      <xdr:row>75</xdr:row>
      <xdr:rowOff>168275</xdr:rowOff>
    </xdr:to>
    <xdr:sp macro="" textlink="">
      <xdr:nvSpPr>
        <xdr:cNvPr id="8584" name="楕円 392"/>
        <xdr:cNvSpPr/>
      </xdr:nvSpPr>
      <xdr:spPr>
        <a:xfrm>
          <a:off x="3048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117475</xdr:colOff>
      <xdr:row>75</xdr:row>
      <xdr:rowOff>153035</xdr:rowOff>
    </xdr:from>
    <xdr:to>
      <xdr:col>17</xdr:col>
      <xdr:colOff>79375</xdr:colOff>
      <xdr:row>77</xdr:row>
      <xdr:rowOff>69215</xdr:rowOff>
    </xdr:to>
    <xdr:sp macro="" textlink="">
      <xdr:nvSpPr>
        <xdr:cNvPr id="8585" name="テキスト ボックス 393"/>
        <xdr:cNvSpPr txBox="1"/>
      </xdr:nvSpPr>
      <xdr:spPr>
        <a:xfrm>
          <a:off x="2717800" y="1301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24.5</a:t>
          </a:r>
        </a:p>
      </xdr:txBody>
    </xdr:sp>
    <xdr:clientData/>
  </xdr:twoCellAnchor>
  <xdr:twoCellAnchor>
    <xdr:from>
      <xdr:col>10</xdr:col>
      <xdr:colOff>158750</xdr:colOff>
      <xdr:row>75</xdr:row>
      <xdr:rowOff>89535</xdr:rowOff>
    </xdr:from>
    <xdr:to>
      <xdr:col>11</xdr:col>
      <xdr:colOff>60325</xdr:colOff>
      <xdr:row>76</xdr:row>
      <xdr:rowOff>19685</xdr:rowOff>
    </xdr:to>
    <xdr:sp macro="" textlink="">
      <xdr:nvSpPr>
        <xdr:cNvPr id="8586" name="楕円 394"/>
        <xdr:cNvSpPr/>
      </xdr:nvSpPr>
      <xdr:spPr>
        <a:xfrm>
          <a:off x="2159000" y="12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28575</xdr:colOff>
      <xdr:row>76</xdr:row>
      <xdr:rowOff>4445</xdr:rowOff>
    </xdr:from>
    <xdr:to>
      <xdr:col>12</xdr:col>
      <xdr:colOff>189865</xdr:colOff>
      <xdr:row>77</xdr:row>
      <xdr:rowOff>92075</xdr:rowOff>
    </xdr:to>
    <xdr:sp macro="" textlink="">
      <xdr:nvSpPr>
        <xdr:cNvPr id="8587" name="テキスト ボックス 395"/>
        <xdr:cNvSpPr txBox="1"/>
      </xdr:nvSpPr>
      <xdr:spPr>
        <a:xfrm>
          <a:off x="1828800" y="130346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25.7</a:t>
          </a:r>
        </a:p>
      </xdr:txBody>
    </xdr:sp>
    <xdr:clientData/>
  </xdr:twoCellAnchor>
  <xdr:twoCellAnchor>
    <xdr:from>
      <xdr:col>6</xdr:col>
      <xdr:colOff>69850</xdr:colOff>
      <xdr:row>75</xdr:row>
      <xdr:rowOff>17780</xdr:rowOff>
    </xdr:from>
    <xdr:to>
      <xdr:col>6</xdr:col>
      <xdr:colOff>171450</xdr:colOff>
      <xdr:row>75</xdr:row>
      <xdr:rowOff>118745</xdr:rowOff>
    </xdr:to>
    <xdr:sp macro="" textlink="">
      <xdr:nvSpPr>
        <xdr:cNvPr id="8588" name="楕円 396"/>
        <xdr:cNvSpPr/>
      </xdr:nvSpPr>
      <xdr:spPr>
        <a:xfrm>
          <a:off x="1270000" y="12876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139700</xdr:colOff>
      <xdr:row>75</xdr:row>
      <xdr:rowOff>103505</xdr:rowOff>
    </xdr:from>
    <xdr:to>
      <xdr:col>8</xdr:col>
      <xdr:colOff>100965</xdr:colOff>
      <xdr:row>77</xdr:row>
      <xdr:rowOff>19685</xdr:rowOff>
    </xdr:to>
    <xdr:sp macro="" textlink="">
      <xdr:nvSpPr>
        <xdr:cNvPr id="8589" name="テキスト ボックス 397"/>
        <xdr:cNvSpPr txBox="1"/>
      </xdr:nvSpPr>
      <xdr:spPr>
        <a:xfrm>
          <a:off x="939800" y="12962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21.9</a:t>
          </a:r>
        </a:p>
      </xdr:txBody>
    </xdr:sp>
    <xdr:clientData/>
  </xdr:twoCellAnchor>
  <xdr:twoCellAnchor>
    <xdr:from>
      <xdr:col>62</xdr:col>
      <xdr:colOff>44450</xdr:colOff>
      <xdr:row>67</xdr:row>
      <xdr:rowOff>69850</xdr:rowOff>
    </xdr:from>
    <xdr:to>
      <xdr:col>85</xdr:col>
      <xdr:colOff>66675</xdr:colOff>
      <xdr:row>69</xdr:row>
      <xdr:rowOff>44450</xdr:rowOff>
    </xdr:to>
    <xdr:sp macro="" textlink="">
      <xdr:nvSpPr>
        <xdr:cNvPr id="8590"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8591"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8592"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119/128</a:t>
          </a: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8593"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8594"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75.9</a:t>
          </a: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8595"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8596"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79.4</a:t>
          </a: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8597"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8598"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8599"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8600"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人件費、物件費及び繰出金の経常収支比率が増加している。</a:t>
          </a:r>
        </a:p>
        <a:p>
          <a:pPr algn="l"/>
          <a:r>
            <a:rPr sz="1300" b="0" i="0" u="none" strike="noStrike" baseline="0">
              <a:solidFill>
                <a:schemeClr val="dk1"/>
              </a:solidFill>
              <a:latin typeface="ＭＳ Ｐゴシック"/>
              <a:ea typeface="ＭＳ Ｐゴシック"/>
            </a:rPr>
            <a:t>　今後は、財政健全化に向け、市税確保の徹底及び未利用施設等の売却や廃止等の取組みの推進、内部管理経費の削減を図っていく必要がある。</a:t>
          </a:r>
        </a:p>
      </xdr:txBody>
    </xdr:sp>
    <xdr:clientData/>
  </xdr:twoCellAnchor>
  <xdr:twoCellAnchor editAs="oneCell">
    <xdr:from>
      <xdr:col>62</xdr:col>
      <xdr:colOff>6350</xdr:colOff>
      <xdr:row>69</xdr:row>
      <xdr:rowOff>107950</xdr:rowOff>
    </xdr:from>
    <xdr:to>
      <xdr:col>63</xdr:col>
      <xdr:colOff>104140</xdr:colOff>
      <xdr:row>70</xdr:row>
      <xdr:rowOff>161925</xdr:rowOff>
    </xdr:to>
    <xdr:sp macro="" textlink="">
      <xdr:nvSpPr>
        <xdr:cNvPr id="8601" name="テキスト ボックス 40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62</xdr:col>
      <xdr:colOff>44450</xdr:colOff>
      <xdr:row>84</xdr:row>
      <xdr:rowOff>12700</xdr:rowOff>
    </xdr:from>
    <xdr:to>
      <xdr:col>85</xdr:col>
      <xdr:colOff>66675</xdr:colOff>
      <xdr:row>84</xdr:row>
      <xdr:rowOff>12700</xdr:rowOff>
    </xdr:to>
    <xdr:cxnSp macro="">
      <xdr:nvCxnSpPr>
        <xdr:cNvPr id="8602"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83</xdr:row>
      <xdr:rowOff>41910</xdr:rowOff>
    </xdr:from>
    <xdr:to>
      <xdr:col>62</xdr:col>
      <xdr:colOff>43815</xdr:colOff>
      <xdr:row>84</xdr:row>
      <xdr:rowOff>128905</xdr:rowOff>
    </xdr:to>
    <xdr:sp macro="" textlink="">
      <xdr:nvSpPr>
        <xdr:cNvPr id="8603" name="テキスト ボックス 41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a:t>
          </a:r>
        </a:p>
      </xdr:txBody>
    </xdr:sp>
    <xdr:clientData/>
  </xdr:twoCellAnchor>
  <xdr:twoCellAnchor>
    <xdr:from>
      <xdr:col>62</xdr:col>
      <xdr:colOff>44450</xdr:colOff>
      <xdr:row>81</xdr:row>
      <xdr:rowOff>146050</xdr:rowOff>
    </xdr:from>
    <xdr:to>
      <xdr:col>85</xdr:col>
      <xdr:colOff>66675</xdr:colOff>
      <xdr:row>81</xdr:row>
      <xdr:rowOff>146050</xdr:rowOff>
    </xdr:to>
    <xdr:cxnSp macro="">
      <xdr:nvCxnSpPr>
        <xdr:cNvPr id="8604" name="直線コネクタ 41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81</xdr:row>
      <xdr:rowOff>3810</xdr:rowOff>
    </xdr:from>
    <xdr:to>
      <xdr:col>62</xdr:col>
      <xdr:colOff>43815</xdr:colOff>
      <xdr:row>82</xdr:row>
      <xdr:rowOff>91440</xdr:rowOff>
    </xdr:to>
    <xdr:sp macro="" textlink="">
      <xdr:nvSpPr>
        <xdr:cNvPr id="8605" name="テキスト ボックス 413"/>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a:t>
          </a:r>
        </a:p>
      </xdr:txBody>
    </xdr:sp>
    <xdr:clientData/>
  </xdr:twoCellAnchor>
  <xdr:twoCellAnchor>
    <xdr:from>
      <xdr:col>62</xdr:col>
      <xdr:colOff>44450</xdr:colOff>
      <xdr:row>79</xdr:row>
      <xdr:rowOff>107950</xdr:rowOff>
    </xdr:from>
    <xdr:to>
      <xdr:col>85</xdr:col>
      <xdr:colOff>66675</xdr:colOff>
      <xdr:row>79</xdr:row>
      <xdr:rowOff>107950</xdr:rowOff>
    </xdr:to>
    <xdr:cxnSp macro="">
      <xdr:nvCxnSpPr>
        <xdr:cNvPr id="8606" name="直線コネクタ 41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78</xdr:row>
      <xdr:rowOff>137160</xdr:rowOff>
    </xdr:from>
    <xdr:to>
      <xdr:col>62</xdr:col>
      <xdr:colOff>43815</xdr:colOff>
      <xdr:row>80</xdr:row>
      <xdr:rowOff>53340</xdr:rowOff>
    </xdr:to>
    <xdr:sp macro="" textlink="">
      <xdr:nvSpPr>
        <xdr:cNvPr id="8607" name="テキスト ボックス 415"/>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a:t>
          </a:r>
        </a:p>
      </xdr:txBody>
    </xdr:sp>
    <xdr:clientData/>
  </xdr:twoCellAnchor>
  <xdr:twoCellAnchor>
    <xdr:from>
      <xdr:col>62</xdr:col>
      <xdr:colOff>44450</xdr:colOff>
      <xdr:row>77</xdr:row>
      <xdr:rowOff>69850</xdr:rowOff>
    </xdr:from>
    <xdr:to>
      <xdr:col>85</xdr:col>
      <xdr:colOff>66675</xdr:colOff>
      <xdr:row>77</xdr:row>
      <xdr:rowOff>69850</xdr:rowOff>
    </xdr:to>
    <xdr:cxnSp macro="">
      <xdr:nvCxnSpPr>
        <xdr:cNvPr id="8608"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76</xdr:row>
      <xdr:rowOff>99060</xdr:rowOff>
    </xdr:from>
    <xdr:to>
      <xdr:col>62</xdr:col>
      <xdr:colOff>43815</xdr:colOff>
      <xdr:row>78</xdr:row>
      <xdr:rowOff>14605</xdr:rowOff>
    </xdr:to>
    <xdr:sp macro="" textlink="">
      <xdr:nvSpPr>
        <xdr:cNvPr id="8609" name="テキスト ボックス 417"/>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70.0</a:t>
          </a:r>
        </a:p>
      </xdr:txBody>
    </xdr:sp>
    <xdr:clientData/>
  </xdr:twoCellAnchor>
  <xdr:twoCellAnchor>
    <xdr:from>
      <xdr:col>62</xdr:col>
      <xdr:colOff>44450</xdr:colOff>
      <xdr:row>75</xdr:row>
      <xdr:rowOff>31750</xdr:rowOff>
    </xdr:from>
    <xdr:to>
      <xdr:col>85</xdr:col>
      <xdr:colOff>66675</xdr:colOff>
      <xdr:row>75</xdr:row>
      <xdr:rowOff>31750</xdr:rowOff>
    </xdr:to>
    <xdr:cxnSp macro="">
      <xdr:nvCxnSpPr>
        <xdr:cNvPr id="8610" name="直線コネクタ 41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74</xdr:row>
      <xdr:rowOff>60960</xdr:rowOff>
    </xdr:from>
    <xdr:to>
      <xdr:col>62</xdr:col>
      <xdr:colOff>43815</xdr:colOff>
      <xdr:row>75</xdr:row>
      <xdr:rowOff>148590</xdr:rowOff>
    </xdr:to>
    <xdr:sp macro="" textlink="">
      <xdr:nvSpPr>
        <xdr:cNvPr id="8611" name="テキスト ボックス 419"/>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a:t>
          </a:r>
        </a:p>
      </xdr:txBody>
    </xdr:sp>
    <xdr:clientData/>
  </xdr:twoCellAnchor>
  <xdr:twoCellAnchor>
    <xdr:from>
      <xdr:col>62</xdr:col>
      <xdr:colOff>44450</xdr:colOff>
      <xdr:row>72</xdr:row>
      <xdr:rowOff>165100</xdr:rowOff>
    </xdr:from>
    <xdr:to>
      <xdr:col>85</xdr:col>
      <xdr:colOff>66675</xdr:colOff>
      <xdr:row>72</xdr:row>
      <xdr:rowOff>165100</xdr:rowOff>
    </xdr:to>
    <xdr:cxnSp macro="">
      <xdr:nvCxnSpPr>
        <xdr:cNvPr id="8612" name="直線コネクタ 42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72</xdr:row>
      <xdr:rowOff>22860</xdr:rowOff>
    </xdr:from>
    <xdr:to>
      <xdr:col>62</xdr:col>
      <xdr:colOff>43815</xdr:colOff>
      <xdr:row>73</xdr:row>
      <xdr:rowOff>110490</xdr:rowOff>
    </xdr:to>
    <xdr:sp macro="" textlink="">
      <xdr:nvSpPr>
        <xdr:cNvPr id="8613" name="テキスト ボックス 421"/>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a:t>
          </a:r>
        </a:p>
      </xdr:txBody>
    </xdr:sp>
    <xdr:clientData/>
  </xdr:twoCellAnchor>
  <xdr:twoCellAnchor>
    <xdr:from>
      <xdr:col>62</xdr:col>
      <xdr:colOff>44450</xdr:colOff>
      <xdr:row>70</xdr:row>
      <xdr:rowOff>127000</xdr:rowOff>
    </xdr:from>
    <xdr:to>
      <xdr:col>85</xdr:col>
      <xdr:colOff>66675</xdr:colOff>
      <xdr:row>70</xdr:row>
      <xdr:rowOff>127000</xdr:rowOff>
    </xdr:to>
    <xdr:cxnSp macro="">
      <xdr:nvCxnSpPr>
        <xdr:cNvPr id="8614"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69</xdr:row>
      <xdr:rowOff>156210</xdr:rowOff>
    </xdr:from>
    <xdr:to>
      <xdr:col>62</xdr:col>
      <xdr:colOff>43815</xdr:colOff>
      <xdr:row>71</xdr:row>
      <xdr:rowOff>71755</xdr:rowOff>
    </xdr:to>
    <xdr:sp macro="" textlink="">
      <xdr:nvSpPr>
        <xdr:cNvPr id="8615" name="テキスト ボックス 423"/>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a:t>
          </a: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86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82</xdr:col>
      <xdr:colOff>107950</xdr:colOff>
      <xdr:row>74</xdr:row>
      <xdr:rowOff>31750</xdr:rowOff>
    </xdr:from>
    <xdr:to>
      <xdr:col>82</xdr:col>
      <xdr:colOff>107950</xdr:colOff>
      <xdr:row>80</xdr:row>
      <xdr:rowOff>123190</xdr:rowOff>
    </xdr:to>
    <xdr:cxnSp macro="">
      <xdr:nvCxnSpPr>
        <xdr:cNvPr id="8617" name="直線コネクタ 425"/>
        <xdr:cNvCxnSpPr/>
      </xdr:nvCxnSpPr>
      <xdr:spPr>
        <a:xfrm flipV="1">
          <a:off x="16510000" y="1271905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80</xdr:row>
      <xdr:rowOff>95250</xdr:rowOff>
    </xdr:from>
    <xdr:to>
      <xdr:col>86</xdr:col>
      <xdr:colOff>158750</xdr:colOff>
      <xdr:row>82</xdr:row>
      <xdr:rowOff>11430</xdr:rowOff>
    </xdr:to>
    <xdr:sp macro="" textlink="">
      <xdr:nvSpPr>
        <xdr:cNvPr id="8618" name="公債費以外最小値テキスト"/>
        <xdr:cNvSpPr txBox="1"/>
      </xdr:nvSpPr>
      <xdr:spPr>
        <a:xfrm>
          <a:off x="16598900" y="1381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84.9</a:t>
          </a:r>
        </a:p>
      </xdr:txBody>
    </xdr:sp>
    <xdr:clientData/>
  </xdr:twoCellAnchor>
  <xdr:twoCellAnchor>
    <xdr:from>
      <xdr:col>82</xdr:col>
      <xdr:colOff>19050</xdr:colOff>
      <xdr:row>80</xdr:row>
      <xdr:rowOff>123190</xdr:rowOff>
    </xdr:from>
    <xdr:to>
      <xdr:col>82</xdr:col>
      <xdr:colOff>196850</xdr:colOff>
      <xdr:row>80</xdr:row>
      <xdr:rowOff>123190</xdr:rowOff>
    </xdr:to>
    <xdr:cxnSp macro="">
      <xdr:nvCxnSpPr>
        <xdr:cNvPr id="8619" name="直線コネクタ 427"/>
        <xdr:cNvCxnSpPr/>
      </xdr:nvCxnSpPr>
      <xdr:spPr>
        <a:xfrm>
          <a:off x="16421100" y="1383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72</xdr:row>
      <xdr:rowOff>118110</xdr:rowOff>
    </xdr:from>
    <xdr:to>
      <xdr:col>86</xdr:col>
      <xdr:colOff>158750</xdr:colOff>
      <xdr:row>74</xdr:row>
      <xdr:rowOff>34290</xdr:rowOff>
    </xdr:to>
    <xdr:sp macro="" textlink="">
      <xdr:nvSpPr>
        <xdr:cNvPr id="8620" name="公債費以外最大値テキスト"/>
        <xdr:cNvSpPr txBox="1"/>
      </xdr:nvSpPr>
      <xdr:spPr>
        <a:xfrm>
          <a:off x="16598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55.5</a:t>
          </a:r>
        </a:p>
      </xdr:txBody>
    </xdr:sp>
    <xdr:clientData/>
  </xdr:twoCellAnchor>
  <xdr:twoCellAnchor>
    <xdr:from>
      <xdr:col>82</xdr:col>
      <xdr:colOff>19050</xdr:colOff>
      <xdr:row>74</xdr:row>
      <xdr:rowOff>31750</xdr:rowOff>
    </xdr:from>
    <xdr:to>
      <xdr:col>82</xdr:col>
      <xdr:colOff>196850</xdr:colOff>
      <xdr:row>74</xdr:row>
      <xdr:rowOff>31750</xdr:rowOff>
    </xdr:to>
    <xdr:cxnSp macro="">
      <xdr:nvCxnSpPr>
        <xdr:cNvPr id="8621" name="直線コネクタ 429"/>
        <xdr:cNvCxnSpPr/>
      </xdr:nvCxnSpPr>
      <xdr:spPr>
        <a:xfrm>
          <a:off x="16421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62230</xdr:rowOff>
    </xdr:from>
    <xdr:to>
      <xdr:col>82</xdr:col>
      <xdr:colOff>107950</xdr:colOff>
      <xdr:row>79</xdr:row>
      <xdr:rowOff>127000</xdr:rowOff>
    </xdr:to>
    <xdr:cxnSp macro="">
      <xdr:nvCxnSpPr>
        <xdr:cNvPr id="8622" name="直線コネクタ 430"/>
        <xdr:cNvCxnSpPr/>
      </xdr:nvCxnSpPr>
      <xdr:spPr>
        <a:xfrm>
          <a:off x="15671800" y="13435330"/>
          <a:ext cx="8382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76</xdr:row>
      <xdr:rowOff>142240</xdr:rowOff>
    </xdr:from>
    <xdr:to>
      <xdr:col>86</xdr:col>
      <xdr:colOff>158750</xdr:colOff>
      <xdr:row>78</xdr:row>
      <xdr:rowOff>58420</xdr:rowOff>
    </xdr:to>
    <xdr:sp macro="" textlink="">
      <xdr:nvSpPr>
        <xdr:cNvPr id="8623" name="公債費以外平均値テキスト"/>
        <xdr:cNvSpPr txBox="1"/>
      </xdr:nvSpPr>
      <xdr:spPr>
        <a:xfrm>
          <a:off x="16598900" y="13172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72.8</a:t>
          </a:r>
        </a:p>
      </xdr:txBody>
    </xdr:sp>
    <xdr:clientData/>
  </xdr:twoCellAnchor>
  <xdr:twoCellAnchor>
    <xdr:from>
      <xdr:col>82</xdr:col>
      <xdr:colOff>57150</xdr:colOff>
      <xdr:row>77</xdr:row>
      <xdr:rowOff>125730</xdr:rowOff>
    </xdr:from>
    <xdr:to>
      <xdr:col>82</xdr:col>
      <xdr:colOff>158750</xdr:colOff>
      <xdr:row>78</xdr:row>
      <xdr:rowOff>55880</xdr:rowOff>
    </xdr:to>
    <xdr:sp macro="" textlink="">
      <xdr:nvSpPr>
        <xdr:cNvPr id="8624"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73</xdr:col>
      <xdr:colOff>180975</xdr:colOff>
      <xdr:row>77</xdr:row>
      <xdr:rowOff>127000</xdr:rowOff>
    </xdr:from>
    <xdr:to>
      <xdr:col>78</xdr:col>
      <xdr:colOff>69850</xdr:colOff>
      <xdr:row>78</xdr:row>
      <xdr:rowOff>62230</xdr:rowOff>
    </xdr:to>
    <xdr:cxnSp macro="">
      <xdr:nvCxnSpPr>
        <xdr:cNvPr id="8625" name="直線コネクタ 433"/>
        <xdr:cNvCxnSpPr/>
      </xdr:nvCxnSpPr>
      <xdr:spPr>
        <a:xfrm>
          <a:off x="14782800" y="1332865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8626"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76</xdr:col>
      <xdr:colOff>88900</xdr:colOff>
      <xdr:row>76</xdr:row>
      <xdr:rowOff>16510</xdr:rowOff>
    </xdr:from>
    <xdr:to>
      <xdr:col>80</xdr:col>
      <xdr:colOff>25400</xdr:colOff>
      <xdr:row>77</xdr:row>
      <xdr:rowOff>104140</xdr:rowOff>
    </xdr:to>
    <xdr:sp macro="" textlink="">
      <xdr:nvSpPr>
        <xdr:cNvPr id="8627" name="テキスト ボックス 435"/>
        <xdr:cNvSpPr txBox="1"/>
      </xdr:nvSpPr>
      <xdr:spPr>
        <a:xfrm>
          <a:off x="15290800" y="1304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71.5</a:t>
          </a:r>
        </a:p>
      </xdr:txBody>
    </xdr:sp>
    <xdr:clientData/>
  </xdr:twoCellAnchor>
  <xdr:twoCellAnchor>
    <xdr:from>
      <xdr:col>69</xdr:col>
      <xdr:colOff>92075</xdr:colOff>
      <xdr:row>77</xdr:row>
      <xdr:rowOff>127000</xdr:rowOff>
    </xdr:from>
    <xdr:to>
      <xdr:col>73</xdr:col>
      <xdr:colOff>180975</xdr:colOff>
      <xdr:row>77</xdr:row>
      <xdr:rowOff>130810</xdr:rowOff>
    </xdr:to>
    <xdr:cxnSp macro="">
      <xdr:nvCxnSpPr>
        <xdr:cNvPr id="8628" name="直線コネクタ 436"/>
        <xdr:cNvCxnSpPr/>
      </xdr:nvCxnSpPr>
      <xdr:spPr>
        <a:xfrm flipV="1">
          <a:off x="13893800" y="133286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167640</xdr:rowOff>
    </xdr:from>
    <xdr:to>
      <xdr:col>74</xdr:col>
      <xdr:colOff>31750</xdr:colOff>
      <xdr:row>77</xdr:row>
      <xdr:rowOff>97790</xdr:rowOff>
    </xdr:to>
    <xdr:sp macro="" textlink="">
      <xdr:nvSpPr>
        <xdr:cNvPr id="8629" name="フローチャート: 判断 437"/>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72</xdr:col>
      <xdr:colOff>0</xdr:colOff>
      <xdr:row>75</xdr:row>
      <xdr:rowOff>107950</xdr:rowOff>
    </xdr:from>
    <xdr:to>
      <xdr:col>75</xdr:col>
      <xdr:colOff>161925</xdr:colOff>
      <xdr:row>77</xdr:row>
      <xdr:rowOff>24130</xdr:rowOff>
    </xdr:to>
    <xdr:sp macro="" textlink="">
      <xdr:nvSpPr>
        <xdr:cNvPr id="8630" name="テキスト ボックス 438"/>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69.4</a:t>
          </a:r>
        </a:p>
      </xdr:txBody>
    </xdr:sp>
    <xdr:clientData/>
  </xdr:twoCellAnchor>
  <xdr:twoCellAnchor>
    <xdr:from>
      <xdr:col>65</xdr:col>
      <xdr:colOff>3175</xdr:colOff>
      <xdr:row>76</xdr:row>
      <xdr:rowOff>153670</xdr:rowOff>
    </xdr:from>
    <xdr:to>
      <xdr:col>69</xdr:col>
      <xdr:colOff>92075</xdr:colOff>
      <xdr:row>77</xdr:row>
      <xdr:rowOff>130810</xdr:rowOff>
    </xdr:to>
    <xdr:cxnSp macro="">
      <xdr:nvCxnSpPr>
        <xdr:cNvPr id="8631" name="直線コネクタ 439"/>
        <xdr:cNvCxnSpPr/>
      </xdr:nvCxnSpPr>
      <xdr:spPr>
        <a:xfrm>
          <a:off x="13004800" y="1318387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34290</xdr:rowOff>
    </xdr:from>
    <xdr:to>
      <xdr:col>69</xdr:col>
      <xdr:colOff>142875</xdr:colOff>
      <xdr:row>77</xdr:row>
      <xdr:rowOff>135890</xdr:rowOff>
    </xdr:to>
    <xdr:sp macro="" textlink="">
      <xdr:nvSpPr>
        <xdr:cNvPr id="8632" name="フローチャート: 判断 440"/>
        <xdr:cNvSpPr/>
      </xdr:nvSpPr>
      <xdr:spPr>
        <a:xfrm>
          <a:off x="13843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67</xdr:col>
      <xdr:colOff>111125</xdr:colOff>
      <xdr:row>75</xdr:row>
      <xdr:rowOff>146050</xdr:rowOff>
    </xdr:from>
    <xdr:to>
      <xdr:col>71</xdr:col>
      <xdr:colOff>72390</xdr:colOff>
      <xdr:row>77</xdr:row>
      <xdr:rowOff>61595</xdr:rowOff>
    </xdr:to>
    <xdr:sp macro="" textlink="">
      <xdr:nvSpPr>
        <xdr:cNvPr id="8633" name="テキスト ボックス 441"/>
        <xdr:cNvSpPr txBox="1"/>
      </xdr:nvSpPr>
      <xdr:spPr>
        <a:xfrm>
          <a:off x="13512800" y="1300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70.4</a:t>
          </a:r>
        </a:p>
      </xdr:txBody>
    </xdr:sp>
    <xdr:clientData/>
  </xdr:twoCellAnchor>
  <xdr:twoCellAnchor>
    <xdr:from>
      <xdr:col>64</xdr:col>
      <xdr:colOff>152400</xdr:colOff>
      <xdr:row>76</xdr:row>
      <xdr:rowOff>148590</xdr:rowOff>
    </xdr:from>
    <xdr:to>
      <xdr:col>65</xdr:col>
      <xdr:colOff>53975</xdr:colOff>
      <xdr:row>77</xdr:row>
      <xdr:rowOff>78740</xdr:rowOff>
    </xdr:to>
    <xdr:sp macro="" textlink="">
      <xdr:nvSpPr>
        <xdr:cNvPr id="8634" name="フローチャート: 判断 442"/>
        <xdr:cNvSpPr/>
      </xdr:nvSpPr>
      <xdr:spPr>
        <a:xfrm>
          <a:off x="12954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63</xdr:col>
      <xdr:colOff>22225</xdr:colOff>
      <xdr:row>77</xdr:row>
      <xdr:rowOff>63500</xdr:rowOff>
    </xdr:from>
    <xdr:to>
      <xdr:col>66</xdr:col>
      <xdr:colOff>184150</xdr:colOff>
      <xdr:row>78</xdr:row>
      <xdr:rowOff>150495</xdr:rowOff>
    </xdr:to>
    <xdr:sp macro="" textlink="">
      <xdr:nvSpPr>
        <xdr:cNvPr id="8635" name="テキスト ボックス 443"/>
        <xdr:cNvSpPr txBox="1"/>
      </xdr:nvSpPr>
      <xdr:spPr>
        <a:xfrm>
          <a:off x="12623800" y="13265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68.9</a:t>
          </a:r>
        </a:p>
      </xdr:txBody>
    </xdr:sp>
    <xdr:clientData/>
  </xdr:twoCellAnchor>
  <xdr:twoCellAnchor editAs="oneCell">
    <xdr:from>
      <xdr:col>81</xdr:col>
      <xdr:colOff>92075</xdr:colOff>
      <xdr:row>84</xdr:row>
      <xdr:rowOff>10160</xdr:rowOff>
    </xdr:from>
    <xdr:to>
      <xdr:col>85</xdr:col>
      <xdr:colOff>53975</xdr:colOff>
      <xdr:row>85</xdr:row>
      <xdr:rowOff>97790</xdr:rowOff>
    </xdr:to>
    <xdr:sp macro="" textlink="">
      <xdr:nvSpPr>
        <xdr:cNvPr id="8636"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77</xdr:col>
      <xdr:colOff>53975</xdr:colOff>
      <xdr:row>84</xdr:row>
      <xdr:rowOff>10160</xdr:rowOff>
    </xdr:from>
    <xdr:to>
      <xdr:col>81</xdr:col>
      <xdr:colOff>15240</xdr:colOff>
      <xdr:row>85</xdr:row>
      <xdr:rowOff>97790</xdr:rowOff>
    </xdr:to>
    <xdr:sp macro="" textlink="">
      <xdr:nvSpPr>
        <xdr:cNvPr id="8637" name="テキスト ボックス 445"/>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72</xdr:col>
      <xdr:colOff>165100</xdr:colOff>
      <xdr:row>84</xdr:row>
      <xdr:rowOff>10160</xdr:rowOff>
    </xdr:from>
    <xdr:to>
      <xdr:col>76</xdr:col>
      <xdr:colOff>126365</xdr:colOff>
      <xdr:row>85</xdr:row>
      <xdr:rowOff>97790</xdr:rowOff>
    </xdr:to>
    <xdr:sp macro="" textlink="">
      <xdr:nvSpPr>
        <xdr:cNvPr id="8638" name="テキスト ボックス 446"/>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68</xdr:col>
      <xdr:colOff>76200</xdr:colOff>
      <xdr:row>84</xdr:row>
      <xdr:rowOff>10160</xdr:rowOff>
    </xdr:from>
    <xdr:to>
      <xdr:col>72</xdr:col>
      <xdr:colOff>38100</xdr:colOff>
      <xdr:row>85</xdr:row>
      <xdr:rowOff>97790</xdr:rowOff>
    </xdr:to>
    <xdr:sp macro="" textlink="">
      <xdr:nvSpPr>
        <xdr:cNvPr id="8639"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63</xdr:col>
      <xdr:colOff>187325</xdr:colOff>
      <xdr:row>84</xdr:row>
      <xdr:rowOff>10160</xdr:rowOff>
    </xdr:from>
    <xdr:to>
      <xdr:col>67</xdr:col>
      <xdr:colOff>148590</xdr:colOff>
      <xdr:row>85</xdr:row>
      <xdr:rowOff>97790</xdr:rowOff>
    </xdr:to>
    <xdr:sp macro="" textlink="">
      <xdr:nvSpPr>
        <xdr:cNvPr id="8640" name="テキスト ボックス 448"/>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82</xdr:col>
      <xdr:colOff>57150</xdr:colOff>
      <xdr:row>79</xdr:row>
      <xdr:rowOff>76200</xdr:rowOff>
    </xdr:from>
    <xdr:to>
      <xdr:col>82</xdr:col>
      <xdr:colOff>158750</xdr:colOff>
      <xdr:row>80</xdr:row>
      <xdr:rowOff>6350</xdr:rowOff>
    </xdr:to>
    <xdr:sp macro="" textlink="">
      <xdr:nvSpPr>
        <xdr:cNvPr id="8641" name="楕円 449"/>
        <xdr:cNvSpPr/>
      </xdr:nvSpPr>
      <xdr:spPr>
        <a:xfrm>
          <a:off x="16459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82</xdr:col>
      <xdr:colOff>196850</xdr:colOff>
      <xdr:row>79</xdr:row>
      <xdr:rowOff>48260</xdr:rowOff>
    </xdr:from>
    <xdr:to>
      <xdr:col>86</xdr:col>
      <xdr:colOff>158750</xdr:colOff>
      <xdr:row>80</xdr:row>
      <xdr:rowOff>135890</xdr:rowOff>
    </xdr:to>
    <xdr:sp macro="" textlink="">
      <xdr:nvSpPr>
        <xdr:cNvPr id="8642" name="公債費以外該当値テキスト"/>
        <xdr:cNvSpPr txBox="1"/>
      </xdr:nvSpPr>
      <xdr:spPr>
        <a:xfrm>
          <a:off x="16598900" y="1359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80.5</a:t>
          </a:r>
        </a:p>
      </xdr:txBody>
    </xdr:sp>
    <xdr:clientData/>
  </xdr:twoCellAnchor>
  <xdr:twoCellAnchor>
    <xdr:from>
      <xdr:col>78</xdr:col>
      <xdr:colOff>19050</xdr:colOff>
      <xdr:row>78</xdr:row>
      <xdr:rowOff>11430</xdr:rowOff>
    </xdr:from>
    <xdr:to>
      <xdr:col>78</xdr:col>
      <xdr:colOff>120650</xdr:colOff>
      <xdr:row>78</xdr:row>
      <xdr:rowOff>113030</xdr:rowOff>
    </xdr:to>
    <xdr:sp macro="" textlink="">
      <xdr:nvSpPr>
        <xdr:cNvPr id="8643" name="楕円 451"/>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76</xdr:col>
      <xdr:colOff>88900</xdr:colOff>
      <xdr:row>78</xdr:row>
      <xdr:rowOff>97790</xdr:rowOff>
    </xdr:from>
    <xdr:to>
      <xdr:col>80</xdr:col>
      <xdr:colOff>25400</xdr:colOff>
      <xdr:row>80</xdr:row>
      <xdr:rowOff>13335</xdr:rowOff>
    </xdr:to>
    <xdr:sp macro="" textlink="">
      <xdr:nvSpPr>
        <xdr:cNvPr id="8644" name="テキスト ボックス 452"/>
        <xdr:cNvSpPr txBox="1"/>
      </xdr:nvSpPr>
      <xdr:spPr>
        <a:xfrm>
          <a:off x="15290800" y="134708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74.3</a:t>
          </a:r>
        </a:p>
      </xdr:txBody>
    </xdr:sp>
    <xdr:clientData/>
  </xdr:twoCellAnchor>
  <xdr:twoCellAnchor>
    <xdr:from>
      <xdr:col>73</xdr:col>
      <xdr:colOff>130175</xdr:colOff>
      <xdr:row>77</xdr:row>
      <xdr:rowOff>76200</xdr:rowOff>
    </xdr:from>
    <xdr:to>
      <xdr:col>74</xdr:col>
      <xdr:colOff>31750</xdr:colOff>
      <xdr:row>78</xdr:row>
      <xdr:rowOff>6350</xdr:rowOff>
    </xdr:to>
    <xdr:sp macro="" textlink="">
      <xdr:nvSpPr>
        <xdr:cNvPr id="8645" name="楕円 453"/>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72</xdr:col>
      <xdr:colOff>0</xdr:colOff>
      <xdr:row>77</xdr:row>
      <xdr:rowOff>162560</xdr:rowOff>
    </xdr:from>
    <xdr:to>
      <xdr:col>75</xdr:col>
      <xdr:colOff>161925</xdr:colOff>
      <xdr:row>79</xdr:row>
      <xdr:rowOff>78740</xdr:rowOff>
    </xdr:to>
    <xdr:sp macro="" textlink="">
      <xdr:nvSpPr>
        <xdr:cNvPr id="8646" name="テキスト ボックス 454"/>
        <xdr:cNvSpPr txBox="1"/>
      </xdr:nvSpPr>
      <xdr:spPr>
        <a:xfrm>
          <a:off x="14401800" y="1336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71.5</a:t>
          </a:r>
        </a:p>
      </xdr:txBody>
    </xdr:sp>
    <xdr:clientData/>
  </xdr:twoCellAnchor>
  <xdr:twoCellAnchor>
    <xdr:from>
      <xdr:col>69</xdr:col>
      <xdr:colOff>41275</xdr:colOff>
      <xdr:row>77</xdr:row>
      <xdr:rowOff>80010</xdr:rowOff>
    </xdr:from>
    <xdr:to>
      <xdr:col>69</xdr:col>
      <xdr:colOff>142875</xdr:colOff>
      <xdr:row>78</xdr:row>
      <xdr:rowOff>10160</xdr:rowOff>
    </xdr:to>
    <xdr:sp macro="" textlink="">
      <xdr:nvSpPr>
        <xdr:cNvPr id="8647" name="楕円 455"/>
        <xdr:cNvSpPr/>
      </xdr:nvSpPr>
      <xdr:spPr>
        <a:xfrm>
          <a:off x="13843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67</xdr:col>
      <xdr:colOff>111125</xdr:colOff>
      <xdr:row>77</xdr:row>
      <xdr:rowOff>166370</xdr:rowOff>
    </xdr:from>
    <xdr:to>
      <xdr:col>71</xdr:col>
      <xdr:colOff>72390</xdr:colOff>
      <xdr:row>79</xdr:row>
      <xdr:rowOff>81915</xdr:rowOff>
    </xdr:to>
    <xdr:sp macro="" textlink="">
      <xdr:nvSpPr>
        <xdr:cNvPr id="8648" name="テキスト ボックス 456"/>
        <xdr:cNvSpPr txBox="1"/>
      </xdr:nvSpPr>
      <xdr:spPr>
        <a:xfrm>
          <a:off x="13512800" y="13368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71.6</a:t>
          </a:r>
        </a:p>
      </xdr:txBody>
    </xdr:sp>
    <xdr:clientData/>
  </xdr:twoCellAnchor>
  <xdr:twoCellAnchor>
    <xdr:from>
      <xdr:col>64</xdr:col>
      <xdr:colOff>152400</xdr:colOff>
      <xdr:row>76</xdr:row>
      <xdr:rowOff>102870</xdr:rowOff>
    </xdr:from>
    <xdr:to>
      <xdr:col>65</xdr:col>
      <xdr:colOff>53975</xdr:colOff>
      <xdr:row>77</xdr:row>
      <xdr:rowOff>33020</xdr:rowOff>
    </xdr:to>
    <xdr:sp macro="" textlink="">
      <xdr:nvSpPr>
        <xdr:cNvPr id="8649" name="楕円 457"/>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63</xdr:col>
      <xdr:colOff>22225</xdr:colOff>
      <xdr:row>75</xdr:row>
      <xdr:rowOff>43180</xdr:rowOff>
    </xdr:from>
    <xdr:to>
      <xdr:col>66</xdr:col>
      <xdr:colOff>184150</xdr:colOff>
      <xdr:row>76</xdr:row>
      <xdr:rowOff>130175</xdr:rowOff>
    </xdr:to>
    <xdr:sp macro="" textlink="">
      <xdr:nvSpPr>
        <xdr:cNvPr id="8650" name="テキスト ボックス 458"/>
        <xdr:cNvSpPr txBox="1"/>
      </xdr:nvSpPr>
      <xdr:spPr>
        <a:xfrm>
          <a:off x="12623800" y="12901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67.7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9217"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9218"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ctr" upright="1"/>
        <a:lstStyle/>
        <a:p>
          <a:pPr algn="l"/>
          <a:r>
            <a:rPr sz="2500" b="1" i="0" u="none" strike="noStrike" baseline="0">
              <a:solidFill>
                <a:sysClr val="windowText" lastClr="000000"/>
              </a:solidFill>
              <a:latin typeface="ＭＳ Ｐゴシック"/>
              <a:ea typeface="ＭＳ Ｐゴシック"/>
            </a:rPr>
            <a:t>（4）-2 市町村経常経費分析表(普通会計決算)</a:t>
          </a: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9219"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9220"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9221"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lIns="18288" tIns="0" rIns="0" bIns="0" anchor="ctr" upright="1"/>
        <a:lstStyle/>
        <a:p>
          <a:pPr algn="ctr"/>
          <a:r>
            <a:rPr sz="1250" b="1" i="0" u="none" strike="noStrike" baseline="0">
              <a:solidFill>
                <a:srgbClr val="FFFFFF"/>
              </a:solidFill>
              <a:latin typeface="ＭＳ ゴシック"/>
              <a:ea typeface="ＭＳ ゴシック"/>
            </a:rPr>
            <a:t>京都府宮津市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9222"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9223"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224"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lIns="18288" tIns="0" rIns="0" bIns="0" anchor="ctr" upright="1"/>
        <a:lstStyle/>
        <a:p>
          <a:pPr algn="ctr"/>
          <a:r>
            <a:rPr sz="1250" b="1" i="0" u="none" strike="noStrike" baseline="0">
              <a:solidFill>
                <a:srgbClr val="FFFFFF"/>
              </a:solidFill>
              <a:latin typeface="ＭＳ ゴシック"/>
              <a:ea typeface="ＭＳ ゴシック"/>
            </a:rPr>
            <a:t>平成29年度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9225"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9226"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1100" b="0" i="0" u="none" strike="noStrike" baseline="0">
              <a:solidFill>
                <a:srgbClr val="000000"/>
              </a:solidFill>
              <a:latin typeface="ＭＳ Ｐゴシック"/>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9227"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9228"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9229"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9230"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1100" b="0" i="0" u="none" strike="noStrike" baseline="0">
              <a:solidFill>
                <a:srgbClr val="000000"/>
              </a:solidFill>
              <a:latin typeface="ＭＳ Ｐゴシック"/>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9231"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lIns="18288" tIns="0" rIns="0" bIns="0" anchor="ctr" upright="1"/>
        <a:lstStyle/>
        <a:p>
          <a:pPr algn="ctr"/>
          <a:r>
            <a:rPr sz="1100" b="0" i="0" u="none" strike="noStrike" baseline="0">
              <a:solidFill>
                <a:sysClr val="windowText" lastClr="000000"/>
              </a:solidFill>
              <a:latin typeface="ＭＳ Ｐゴシック"/>
              <a:ea typeface="ＭＳ Ｐゴシック"/>
            </a:rPr>
            <a:t>人口1人当たり決算額の推移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9232"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9233"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800" b="0" i="0" u="none" strike="noStrike" baseline="0">
              <a:solidFill>
                <a:srgbClr val="000000"/>
              </a:solidFill>
              <a:latin typeface="ＭＳ Ｐゴシック"/>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9234"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800" b="0" i="0" u="none" strike="noStrike" baseline="0">
              <a:solidFill>
                <a:srgbClr val="000000"/>
              </a:solidFill>
              <a:latin typeface="ＭＳ Ｐゴシック"/>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9235"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800" b="0" i="0" u="none" strike="noStrike" baseline="0">
              <a:solidFill>
                <a:srgbClr val="000000"/>
              </a:solidFill>
              <a:latin typeface="ＭＳ Ｐゴシック"/>
              <a:ea typeface="ＭＳ Ｐゴシック"/>
            </a:rPr>
            <a:t>類似団体内の</a:t>
          </a:r>
        </a:p>
        <a:p>
          <a:pPr algn="l"/>
          <a:r>
            <a:rPr sz="800" b="0" i="0" u="none" strike="noStrike" baseline="0">
              <a:solidFill>
                <a:srgbClr val="000000"/>
              </a:solidFill>
              <a:latin typeface="ＭＳ Ｐゴシック"/>
              <a:ea typeface="ＭＳ Ｐゴシック"/>
            </a:rPr>
            <a:t>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9236"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9237"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9238"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9239"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9240"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9241"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9242"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9243"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8</xdr:col>
      <xdr:colOff>152400</xdr:colOff>
      <xdr:row>7</xdr:row>
      <xdr:rowOff>22225</xdr:rowOff>
    </xdr:from>
    <xdr:to>
      <xdr:col>10</xdr:col>
      <xdr:colOff>182245</xdr:colOff>
      <xdr:row>8</xdr:row>
      <xdr:rowOff>125730</xdr:rowOff>
    </xdr:to>
    <xdr:sp macro="" textlink="">
      <xdr:nvSpPr>
        <xdr:cNvPr id="9244"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100" b="0" i="0" u="none" strike="noStrike" baseline="0">
              <a:solidFill>
                <a:schemeClr val="tx1"/>
              </a:solidFill>
              <a:latin typeface="ＭＳ Ｐゴシック"/>
              <a:ea typeface="ＭＳ Ｐゴシック"/>
            </a:rPr>
            <a:t>(円)</a:t>
          </a:r>
        </a:p>
      </xdr:txBody>
    </xdr:sp>
    <xdr:clientData/>
  </xdr:twoCellAnchor>
  <xdr:twoCellAnchor>
    <xdr:from>
      <xdr:col>11</xdr:col>
      <xdr:colOff>63500</xdr:colOff>
      <xdr:row>22</xdr:row>
      <xdr:rowOff>117475</xdr:rowOff>
    </xdr:from>
    <xdr:to>
      <xdr:col>33</xdr:col>
      <xdr:colOff>114300</xdr:colOff>
      <xdr:row>22</xdr:row>
      <xdr:rowOff>117475</xdr:rowOff>
    </xdr:to>
    <xdr:cxnSp macro="">
      <xdr:nvCxnSpPr>
        <xdr:cNvPr id="9245"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21</xdr:row>
      <xdr:rowOff>146685</xdr:rowOff>
    </xdr:from>
    <xdr:to>
      <xdr:col>11</xdr:col>
      <xdr:colOff>50800</xdr:colOff>
      <xdr:row>23</xdr:row>
      <xdr:rowOff>62230</xdr:rowOff>
    </xdr:to>
    <xdr:sp macro="" textlink="">
      <xdr:nvSpPr>
        <xdr:cNvPr id="9246"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11</xdr:col>
      <xdr:colOff>63500</xdr:colOff>
      <xdr:row>20</xdr:row>
      <xdr:rowOff>79375</xdr:rowOff>
    </xdr:from>
    <xdr:to>
      <xdr:col>33</xdr:col>
      <xdr:colOff>114300</xdr:colOff>
      <xdr:row>20</xdr:row>
      <xdr:rowOff>79375</xdr:rowOff>
    </xdr:to>
    <xdr:cxnSp macro="">
      <xdr:nvCxnSpPr>
        <xdr:cNvPr id="9247"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19</xdr:row>
      <xdr:rowOff>109220</xdr:rowOff>
    </xdr:from>
    <xdr:to>
      <xdr:col>11</xdr:col>
      <xdr:colOff>50800</xdr:colOff>
      <xdr:row>21</xdr:row>
      <xdr:rowOff>24765</xdr:rowOff>
    </xdr:to>
    <xdr:sp macro="" textlink="">
      <xdr:nvSpPr>
        <xdr:cNvPr id="9248"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11</xdr:col>
      <xdr:colOff>63500</xdr:colOff>
      <xdr:row>18</xdr:row>
      <xdr:rowOff>41275</xdr:rowOff>
    </xdr:from>
    <xdr:to>
      <xdr:col>33</xdr:col>
      <xdr:colOff>114300</xdr:colOff>
      <xdr:row>18</xdr:row>
      <xdr:rowOff>41275</xdr:rowOff>
    </xdr:to>
    <xdr:cxnSp macro="">
      <xdr:nvCxnSpPr>
        <xdr:cNvPr id="9249"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17</xdr:row>
      <xdr:rowOff>70485</xdr:rowOff>
    </xdr:from>
    <xdr:to>
      <xdr:col>11</xdr:col>
      <xdr:colOff>50800</xdr:colOff>
      <xdr:row>18</xdr:row>
      <xdr:rowOff>158115</xdr:rowOff>
    </xdr:to>
    <xdr:sp macro="" textlink="">
      <xdr:nvSpPr>
        <xdr:cNvPr id="9250"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90,000</a:t>
          </a:r>
        </a:p>
      </xdr:txBody>
    </xdr:sp>
    <xdr:clientData/>
  </xdr:twoCellAnchor>
  <xdr:twoCellAnchor>
    <xdr:from>
      <xdr:col>11</xdr:col>
      <xdr:colOff>63500</xdr:colOff>
      <xdr:row>16</xdr:row>
      <xdr:rowOff>3175</xdr:rowOff>
    </xdr:from>
    <xdr:to>
      <xdr:col>33</xdr:col>
      <xdr:colOff>114300</xdr:colOff>
      <xdr:row>16</xdr:row>
      <xdr:rowOff>3175</xdr:rowOff>
    </xdr:to>
    <xdr:cxnSp macro="">
      <xdr:nvCxnSpPr>
        <xdr:cNvPr id="9251"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15</xdr:row>
      <xdr:rowOff>32385</xdr:rowOff>
    </xdr:from>
    <xdr:to>
      <xdr:col>11</xdr:col>
      <xdr:colOff>50800</xdr:colOff>
      <xdr:row>16</xdr:row>
      <xdr:rowOff>119380</xdr:rowOff>
    </xdr:to>
    <xdr:sp macro="" textlink="">
      <xdr:nvSpPr>
        <xdr:cNvPr id="9252"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11</xdr:col>
      <xdr:colOff>63500</xdr:colOff>
      <xdr:row>13</xdr:row>
      <xdr:rowOff>136525</xdr:rowOff>
    </xdr:from>
    <xdr:to>
      <xdr:col>33</xdr:col>
      <xdr:colOff>114300</xdr:colOff>
      <xdr:row>13</xdr:row>
      <xdr:rowOff>136525</xdr:rowOff>
    </xdr:to>
    <xdr:cxnSp macro="">
      <xdr:nvCxnSpPr>
        <xdr:cNvPr id="9253"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12</xdr:row>
      <xdr:rowOff>166370</xdr:rowOff>
    </xdr:from>
    <xdr:to>
      <xdr:col>11</xdr:col>
      <xdr:colOff>50800</xdr:colOff>
      <xdr:row>14</xdr:row>
      <xdr:rowOff>81915</xdr:rowOff>
    </xdr:to>
    <xdr:sp macro="" textlink="">
      <xdr:nvSpPr>
        <xdr:cNvPr id="9254"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11</xdr:col>
      <xdr:colOff>63500</xdr:colOff>
      <xdr:row>11</xdr:row>
      <xdr:rowOff>98425</xdr:rowOff>
    </xdr:from>
    <xdr:to>
      <xdr:col>33</xdr:col>
      <xdr:colOff>114300</xdr:colOff>
      <xdr:row>11</xdr:row>
      <xdr:rowOff>98425</xdr:rowOff>
    </xdr:to>
    <xdr:cxnSp macro="">
      <xdr:nvCxnSpPr>
        <xdr:cNvPr id="9255"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10</xdr:row>
      <xdr:rowOff>127635</xdr:rowOff>
    </xdr:from>
    <xdr:to>
      <xdr:col>11</xdr:col>
      <xdr:colOff>50800</xdr:colOff>
      <xdr:row>12</xdr:row>
      <xdr:rowOff>43815</xdr:rowOff>
    </xdr:to>
    <xdr:sp macro="" textlink="">
      <xdr:nvSpPr>
        <xdr:cNvPr id="9256"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180,000</a:t>
          </a:r>
        </a:p>
      </xdr:txBody>
    </xdr:sp>
    <xdr:clientData/>
  </xdr:twoCellAnchor>
  <xdr:twoCellAnchor>
    <xdr:from>
      <xdr:col>11</xdr:col>
      <xdr:colOff>63500</xdr:colOff>
      <xdr:row>9</xdr:row>
      <xdr:rowOff>60325</xdr:rowOff>
    </xdr:from>
    <xdr:to>
      <xdr:col>33</xdr:col>
      <xdr:colOff>114300</xdr:colOff>
      <xdr:row>9</xdr:row>
      <xdr:rowOff>60325</xdr:rowOff>
    </xdr:to>
    <xdr:cxnSp macro="">
      <xdr:nvCxnSpPr>
        <xdr:cNvPr id="9257"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8</xdr:row>
      <xdr:rowOff>89535</xdr:rowOff>
    </xdr:from>
    <xdr:to>
      <xdr:col>11</xdr:col>
      <xdr:colOff>50800</xdr:colOff>
      <xdr:row>10</xdr:row>
      <xdr:rowOff>5080</xdr:rowOff>
    </xdr:to>
    <xdr:sp macro="" textlink="">
      <xdr:nvSpPr>
        <xdr:cNvPr id="9258"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210,000</a:t>
          </a:r>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9259"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29</xdr:col>
      <xdr:colOff>127000</xdr:colOff>
      <xdr:row>12</xdr:row>
      <xdr:rowOff>100965</xdr:rowOff>
    </xdr:from>
    <xdr:to>
      <xdr:col>29</xdr:col>
      <xdr:colOff>127000</xdr:colOff>
      <xdr:row>20</xdr:row>
      <xdr:rowOff>104140</xdr:rowOff>
    </xdr:to>
    <xdr:cxnSp macro="">
      <xdr:nvCxnSpPr>
        <xdr:cNvPr id="9260" name="直線コネクタ 44"/>
        <xdr:cNvCxnSpPr/>
      </xdr:nvCxnSpPr>
      <xdr:spPr>
        <a:xfrm flipV="1">
          <a:off x="5651500" y="2205990"/>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30</xdr:col>
      <xdr:colOff>25400</xdr:colOff>
      <xdr:row>20</xdr:row>
      <xdr:rowOff>76200</xdr:rowOff>
    </xdr:from>
    <xdr:to>
      <xdr:col>34</xdr:col>
      <xdr:colOff>24765</xdr:colOff>
      <xdr:row>21</xdr:row>
      <xdr:rowOff>163195</xdr:rowOff>
    </xdr:to>
    <xdr:sp macro="" textlink="">
      <xdr:nvSpPr>
        <xdr:cNvPr id="9261" name="人口1人当たり決算額の推移最小値テキスト130"/>
        <xdr:cNvSpPr txBox="1"/>
      </xdr:nvSpPr>
      <xdr:spPr>
        <a:xfrm>
          <a:off x="5740400" y="3552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58,062</a:t>
          </a:r>
        </a:p>
      </xdr:txBody>
    </xdr:sp>
    <xdr:clientData/>
  </xdr:twoCellAnchor>
  <xdr:twoCellAnchor>
    <xdr:from>
      <xdr:col>29</xdr:col>
      <xdr:colOff>38100</xdr:colOff>
      <xdr:row>20</xdr:row>
      <xdr:rowOff>104140</xdr:rowOff>
    </xdr:from>
    <xdr:to>
      <xdr:col>30</xdr:col>
      <xdr:colOff>25400</xdr:colOff>
      <xdr:row>20</xdr:row>
      <xdr:rowOff>104140</xdr:rowOff>
    </xdr:to>
    <xdr:cxnSp macro="">
      <xdr:nvCxnSpPr>
        <xdr:cNvPr id="9262" name="直線コネクタ 46"/>
        <xdr:cNvCxnSpPr/>
      </xdr:nvCxnSpPr>
      <xdr:spPr>
        <a:xfrm>
          <a:off x="5562600" y="3580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30</xdr:col>
      <xdr:colOff>25400</xdr:colOff>
      <xdr:row>11</xdr:row>
      <xdr:rowOff>15875</xdr:rowOff>
    </xdr:from>
    <xdr:to>
      <xdr:col>34</xdr:col>
      <xdr:colOff>24765</xdr:colOff>
      <xdr:row>12</xdr:row>
      <xdr:rowOff>103505</xdr:rowOff>
    </xdr:to>
    <xdr:sp macro="" textlink="">
      <xdr:nvSpPr>
        <xdr:cNvPr id="9263" name="人口1人当たり決算額の推移最大値テキスト130"/>
        <xdr:cNvSpPr txBox="1"/>
      </xdr:nvSpPr>
      <xdr:spPr>
        <a:xfrm>
          <a:off x="5740400" y="1949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166,289</a:t>
          </a:r>
        </a:p>
      </xdr:txBody>
    </xdr:sp>
    <xdr:clientData/>
  </xdr:twoCellAnchor>
  <xdr:twoCellAnchor>
    <xdr:from>
      <xdr:col>29</xdr:col>
      <xdr:colOff>38100</xdr:colOff>
      <xdr:row>12</xdr:row>
      <xdr:rowOff>100965</xdr:rowOff>
    </xdr:from>
    <xdr:to>
      <xdr:col>30</xdr:col>
      <xdr:colOff>25400</xdr:colOff>
      <xdr:row>12</xdr:row>
      <xdr:rowOff>100965</xdr:rowOff>
    </xdr:to>
    <xdr:cxnSp macro="">
      <xdr:nvCxnSpPr>
        <xdr:cNvPr id="9264" name="直線コネクタ 48"/>
        <xdr:cNvCxnSpPr/>
      </xdr:nvCxnSpPr>
      <xdr:spPr>
        <a:xfrm>
          <a:off x="5562600" y="2205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22860</xdr:rowOff>
    </xdr:from>
    <xdr:to>
      <xdr:col>29</xdr:col>
      <xdr:colOff>127000</xdr:colOff>
      <xdr:row>15</xdr:row>
      <xdr:rowOff>112395</xdr:rowOff>
    </xdr:to>
    <xdr:cxnSp macro="">
      <xdr:nvCxnSpPr>
        <xdr:cNvPr id="9265" name="直線コネクタ 49"/>
        <xdr:cNvCxnSpPr/>
      </xdr:nvCxnSpPr>
      <xdr:spPr>
        <a:xfrm flipV="1">
          <a:off x="5003800" y="2642235"/>
          <a:ext cx="647700" cy="895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30</xdr:col>
      <xdr:colOff>25400</xdr:colOff>
      <xdr:row>16</xdr:row>
      <xdr:rowOff>120650</xdr:rowOff>
    </xdr:from>
    <xdr:to>
      <xdr:col>34</xdr:col>
      <xdr:colOff>24765</xdr:colOff>
      <xdr:row>18</xdr:row>
      <xdr:rowOff>36195</xdr:rowOff>
    </xdr:to>
    <xdr:sp macro="" textlink="">
      <xdr:nvSpPr>
        <xdr:cNvPr id="9266" name="人口1人当たり決算額の推移平均値テキスト130"/>
        <xdr:cNvSpPr txBox="1"/>
      </xdr:nvSpPr>
      <xdr:spPr>
        <a:xfrm>
          <a:off x="5740400" y="29114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104,606</a:t>
          </a:r>
        </a:p>
      </xdr:txBody>
    </xdr:sp>
    <xdr:clientData/>
  </xdr:twoCellAnchor>
  <xdr:twoCellAnchor>
    <xdr:from>
      <xdr:col>29</xdr:col>
      <xdr:colOff>76200</xdr:colOff>
      <xdr:row>16</xdr:row>
      <xdr:rowOff>147955</xdr:rowOff>
    </xdr:from>
    <xdr:to>
      <xdr:col>29</xdr:col>
      <xdr:colOff>177800</xdr:colOff>
      <xdr:row>17</xdr:row>
      <xdr:rowOff>78105</xdr:rowOff>
    </xdr:to>
    <xdr:sp macro="" textlink="">
      <xdr:nvSpPr>
        <xdr:cNvPr id="9267" name="フローチャート: 判断 51"/>
        <xdr:cNvSpPr/>
      </xdr:nvSpPr>
      <xdr:spPr>
        <a:xfrm>
          <a:off x="56007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22</xdr:col>
      <xdr:colOff>114300</xdr:colOff>
      <xdr:row>15</xdr:row>
      <xdr:rowOff>112395</xdr:rowOff>
    </xdr:from>
    <xdr:to>
      <xdr:col>26</xdr:col>
      <xdr:colOff>50800</xdr:colOff>
      <xdr:row>15</xdr:row>
      <xdr:rowOff>166370</xdr:rowOff>
    </xdr:to>
    <xdr:cxnSp macro="">
      <xdr:nvCxnSpPr>
        <xdr:cNvPr id="9268" name="直線コネクタ 52"/>
        <xdr:cNvCxnSpPr/>
      </xdr:nvCxnSpPr>
      <xdr:spPr>
        <a:xfrm flipV="1">
          <a:off x="4305300" y="2731770"/>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9269" name="フローチャート: 判断 53"/>
        <xdr:cNvSpPr/>
      </xdr:nvSpPr>
      <xdr:spPr>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24</xdr:col>
      <xdr:colOff>50800</xdr:colOff>
      <xdr:row>17</xdr:row>
      <xdr:rowOff>88900</xdr:rowOff>
    </xdr:from>
    <xdr:to>
      <xdr:col>28</xdr:col>
      <xdr:colOff>25400</xdr:colOff>
      <xdr:row>19</xdr:row>
      <xdr:rowOff>4445</xdr:rowOff>
    </xdr:to>
    <xdr:sp macro="" textlink="">
      <xdr:nvSpPr>
        <xdr:cNvPr id="9270" name="テキスト ボックス 54"/>
        <xdr:cNvSpPr txBox="1"/>
      </xdr:nvSpPr>
      <xdr:spPr>
        <a:xfrm>
          <a:off x="4622800" y="30511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102,550</a:t>
          </a:r>
        </a:p>
      </xdr:txBody>
    </xdr:sp>
    <xdr:clientData/>
  </xdr:twoCellAnchor>
  <xdr:twoCellAnchor>
    <xdr:from>
      <xdr:col>18</xdr:col>
      <xdr:colOff>177800</xdr:colOff>
      <xdr:row>15</xdr:row>
      <xdr:rowOff>166370</xdr:rowOff>
    </xdr:from>
    <xdr:to>
      <xdr:col>22</xdr:col>
      <xdr:colOff>114300</xdr:colOff>
      <xdr:row>16</xdr:row>
      <xdr:rowOff>40640</xdr:rowOff>
    </xdr:to>
    <xdr:cxnSp macro="">
      <xdr:nvCxnSpPr>
        <xdr:cNvPr id="9271" name="直線コネクタ 55"/>
        <xdr:cNvCxnSpPr/>
      </xdr:nvCxnSpPr>
      <xdr:spPr>
        <a:xfrm flipV="1">
          <a:off x="3606800" y="278574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10795</xdr:rowOff>
    </xdr:from>
    <xdr:to>
      <xdr:col>22</xdr:col>
      <xdr:colOff>165100</xdr:colOff>
      <xdr:row>17</xdr:row>
      <xdr:rowOff>112395</xdr:rowOff>
    </xdr:to>
    <xdr:sp macro="" textlink="">
      <xdr:nvSpPr>
        <xdr:cNvPr id="9272" name="フローチャート: 判断 56"/>
        <xdr:cNvSpPr/>
      </xdr:nvSpPr>
      <xdr:spPr>
        <a:xfrm>
          <a:off x="4254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20</xdr:col>
      <xdr:colOff>114300</xdr:colOff>
      <xdr:row>17</xdr:row>
      <xdr:rowOff>97790</xdr:rowOff>
    </xdr:from>
    <xdr:to>
      <xdr:col>24</xdr:col>
      <xdr:colOff>114300</xdr:colOff>
      <xdr:row>19</xdr:row>
      <xdr:rowOff>13335</xdr:rowOff>
    </xdr:to>
    <xdr:sp macro="" textlink="">
      <xdr:nvSpPr>
        <xdr:cNvPr id="9273" name="テキスト ボックス 57"/>
        <xdr:cNvSpPr txBox="1"/>
      </xdr:nvSpPr>
      <xdr:spPr>
        <a:xfrm>
          <a:off x="3924300" y="306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101,883</a:t>
          </a:r>
        </a:p>
      </xdr:txBody>
    </xdr:sp>
    <xdr:clientData/>
  </xdr:twoCellAnchor>
  <xdr:twoCellAnchor>
    <xdr:from>
      <xdr:col>15</xdr:col>
      <xdr:colOff>50800</xdr:colOff>
      <xdr:row>16</xdr:row>
      <xdr:rowOff>40640</xdr:rowOff>
    </xdr:from>
    <xdr:to>
      <xdr:col>18</xdr:col>
      <xdr:colOff>177800</xdr:colOff>
      <xdr:row>16</xdr:row>
      <xdr:rowOff>75565</xdr:rowOff>
    </xdr:to>
    <xdr:cxnSp macro="">
      <xdr:nvCxnSpPr>
        <xdr:cNvPr id="9274" name="直線コネクタ 58"/>
        <xdr:cNvCxnSpPr/>
      </xdr:nvCxnSpPr>
      <xdr:spPr>
        <a:xfrm flipV="1">
          <a:off x="2908300" y="283146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60325</xdr:rowOff>
    </xdr:from>
    <xdr:to>
      <xdr:col>19</xdr:col>
      <xdr:colOff>38100</xdr:colOff>
      <xdr:row>17</xdr:row>
      <xdr:rowOff>161925</xdr:rowOff>
    </xdr:to>
    <xdr:sp macro="" textlink="">
      <xdr:nvSpPr>
        <xdr:cNvPr id="9275" name="フローチャート: 判断 59"/>
        <xdr:cNvSpPr/>
      </xdr:nvSpPr>
      <xdr:spPr>
        <a:xfrm>
          <a:off x="3556000" y="3022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16</xdr:col>
      <xdr:colOff>177800</xdr:colOff>
      <xdr:row>17</xdr:row>
      <xdr:rowOff>146685</xdr:rowOff>
    </xdr:from>
    <xdr:to>
      <xdr:col>20</xdr:col>
      <xdr:colOff>177800</xdr:colOff>
      <xdr:row>19</xdr:row>
      <xdr:rowOff>62230</xdr:rowOff>
    </xdr:to>
    <xdr:sp macro="" textlink="">
      <xdr:nvSpPr>
        <xdr:cNvPr id="9276" name="テキスト ボックス 60"/>
        <xdr:cNvSpPr txBox="1"/>
      </xdr:nvSpPr>
      <xdr:spPr>
        <a:xfrm>
          <a:off x="3225800" y="31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98,003</a:t>
          </a:r>
        </a:p>
      </xdr:txBody>
    </xdr:sp>
    <xdr:clientData/>
  </xdr:twoCellAnchor>
  <xdr:twoCellAnchor>
    <xdr:from>
      <xdr:col>15</xdr:col>
      <xdr:colOff>0</xdr:colOff>
      <xdr:row>17</xdr:row>
      <xdr:rowOff>97790</xdr:rowOff>
    </xdr:from>
    <xdr:to>
      <xdr:col>15</xdr:col>
      <xdr:colOff>101600</xdr:colOff>
      <xdr:row>18</xdr:row>
      <xdr:rowOff>27940</xdr:rowOff>
    </xdr:to>
    <xdr:sp macro="" textlink="">
      <xdr:nvSpPr>
        <xdr:cNvPr id="9277" name="フローチャート: 判断 61"/>
        <xdr:cNvSpPr/>
      </xdr:nvSpPr>
      <xdr:spPr>
        <a:xfrm>
          <a:off x="2857500" y="306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13</xdr:col>
      <xdr:colOff>50800</xdr:colOff>
      <xdr:row>18</xdr:row>
      <xdr:rowOff>12700</xdr:rowOff>
    </xdr:from>
    <xdr:to>
      <xdr:col>17</xdr:col>
      <xdr:colOff>50800</xdr:colOff>
      <xdr:row>19</xdr:row>
      <xdr:rowOff>100330</xdr:rowOff>
    </xdr:to>
    <xdr:sp macro="" textlink="">
      <xdr:nvSpPr>
        <xdr:cNvPr id="9278" name="テキスト ボックス 62"/>
        <xdr:cNvSpPr txBox="1"/>
      </xdr:nvSpPr>
      <xdr:spPr>
        <a:xfrm>
          <a:off x="2527300" y="3146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95,028</a:t>
          </a:r>
        </a:p>
      </xdr:txBody>
    </xdr:sp>
    <xdr:clientData/>
  </xdr:twoCellAnchor>
  <xdr:twoCellAnchor editAs="oneCell">
    <xdr:from>
      <xdr:col>28</xdr:col>
      <xdr:colOff>139700</xdr:colOff>
      <xdr:row>22</xdr:row>
      <xdr:rowOff>140335</xdr:rowOff>
    </xdr:from>
    <xdr:to>
      <xdr:col>32</xdr:col>
      <xdr:colOff>139065</xdr:colOff>
      <xdr:row>24</xdr:row>
      <xdr:rowOff>56515</xdr:rowOff>
    </xdr:to>
    <xdr:sp macro="" textlink="">
      <xdr:nvSpPr>
        <xdr:cNvPr id="9279"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25</xdr:col>
      <xdr:colOff>63500</xdr:colOff>
      <xdr:row>22</xdr:row>
      <xdr:rowOff>140335</xdr:rowOff>
    </xdr:from>
    <xdr:to>
      <xdr:col>29</xdr:col>
      <xdr:colOff>63500</xdr:colOff>
      <xdr:row>24</xdr:row>
      <xdr:rowOff>56515</xdr:rowOff>
    </xdr:to>
    <xdr:sp macro="" textlink="">
      <xdr:nvSpPr>
        <xdr:cNvPr id="9280"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21</xdr:col>
      <xdr:colOff>127000</xdr:colOff>
      <xdr:row>22</xdr:row>
      <xdr:rowOff>140335</xdr:rowOff>
    </xdr:from>
    <xdr:to>
      <xdr:col>25</xdr:col>
      <xdr:colOff>127000</xdr:colOff>
      <xdr:row>24</xdr:row>
      <xdr:rowOff>56515</xdr:rowOff>
    </xdr:to>
    <xdr:sp macro="" textlink="">
      <xdr:nvSpPr>
        <xdr:cNvPr id="9281"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18</xdr:col>
      <xdr:colOff>0</xdr:colOff>
      <xdr:row>22</xdr:row>
      <xdr:rowOff>140335</xdr:rowOff>
    </xdr:from>
    <xdr:to>
      <xdr:col>21</xdr:col>
      <xdr:colOff>190500</xdr:colOff>
      <xdr:row>24</xdr:row>
      <xdr:rowOff>56515</xdr:rowOff>
    </xdr:to>
    <xdr:sp macro="" textlink="">
      <xdr:nvSpPr>
        <xdr:cNvPr id="9282"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14</xdr:col>
      <xdr:colOff>63500</xdr:colOff>
      <xdr:row>22</xdr:row>
      <xdr:rowOff>140335</xdr:rowOff>
    </xdr:from>
    <xdr:to>
      <xdr:col>18</xdr:col>
      <xdr:colOff>63500</xdr:colOff>
      <xdr:row>24</xdr:row>
      <xdr:rowOff>56515</xdr:rowOff>
    </xdr:to>
    <xdr:sp macro="" textlink="">
      <xdr:nvSpPr>
        <xdr:cNvPr id="9283"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29</xdr:col>
      <xdr:colOff>76200</xdr:colOff>
      <xdr:row>14</xdr:row>
      <xdr:rowOff>143510</xdr:rowOff>
    </xdr:from>
    <xdr:to>
      <xdr:col>29</xdr:col>
      <xdr:colOff>177800</xdr:colOff>
      <xdr:row>15</xdr:row>
      <xdr:rowOff>73660</xdr:rowOff>
    </xdr:to>
    <xdr:sp macro="" textlink="">
      <xdr:nvSpPr>
        <xdr:cNvPr id="9284" name="楕円 68"/>
        <xdr:cNvSpPr/>
      </xdr:nvSpPr>
      <xdr:spPr>
        <a:xfrm>
          <a:off x="5600700" y="2591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30</xdr:col>
      <xdr:colOff>25400</xdr:colOff>
      <xdr:row>13</xdr:row>
      <xdr:rowOff>160020</xdr:rowOff>
    </xdr:from>
    <xdr:to>
      <xdr:col>34</xdr:col>
      <xdr:colOff>24765</xdr:colOff>
      <xdr:row>15</xdr:row>
      <xdr:rowOff>76200</xdr:rowOff>
    </xdr:to>
    <xdr:sp macro="" textlink="">
      <xdr:nvSpPr>
        <xdr:cNvPr id="9285" name="人口1人当たり決算額の推移該当値テキスト130"/>
        <xdr:cNvSpPr txBox="1"/>
      </xdr:nvSpPr>
      <xdr:spPr>
        <a:xfrm>
          <a:off x="5740400" y="24364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131,956</a:t>
          </a:r>
        </a:p>
      </xdr:txBody>
    </xdr:sp>
    <xdr:clientData/>
  </xdr:twoCellAnchor>
  <xdr:twoCellAnchor>
    <xdr:from>
      <xdr:col>26</xdr:col>
      <xdr:colOff>0</xdr:colOff>
      <xdr:row>15</xdr:row>
      <xdr:rowOff>61595</xdr:rowOff>
    </xdr:from>
    <xdr:to>
      <xdr:col>26</xdr:col>
      <xdr:colOff>101600</xdr:colOff>
      <xdr:row>15</xdr:row>
      <xdr:rowOff>163195</xdr:rowOff>
    </xdr:to>
    <xdr:sp macro="" textlink="">
      <xdr:nvSpPr>
        <xdr:cNvPr id="9286" name="楕円 70"/>
        <xdr:cNvSpPr/>
      </xdr:nvSpPr>
      <xdr:spPr>
        <a:xfrm>
          <a:off x="4953000" y="2680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24</xdr:col>
      <xdr:colOff>50800</xdr:colOff>
      <xdr:row>14</xdr:row>
      <xdr:rowOff>1905</xdr:rowOff>
    </xdr:from>
    <xdr:to>
      <xdr:col>28</xdr:col>
      <xdr:colOff>25400</xdr:colOff>
      <xdr:row>15</xdr:row>
      <xdr:rowOff>89535</xdr:rowOff>
    </xdr:to>
    <xdr:sp macro="" textlink="">
      <xdr:nvSpPr>
        <xdr:cNvPr id="9287" name="テキスト ボックス 71"/>
        <xdr:cNvSpPr txBox="1"/>
      </xdr:nvSpPr>
      <xdr:spPr>
        <a:xfrm>
          <a:off x="4622800" y="2449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124,894</a:t>
          </a:r>
        </a:p>
      </xdr:txBody>
    </xdr:sp>
    <xdr:clientData/>
  </xdr:twoCellAnchor>
  <xdr:twoCellAnchor>
    <xdr:from>
      <xdr:col>22</xdr:col>
      <xdr:colOff>63500</xdr:colOff>
      <xdr:row>15</xdr:row>
      <xdr:rowOff>115570</xdr:rowOff>
    </xdr:from>
    <xdr:to>
      <xdr:col>22</xdr:col>
      <xdr:colOff>165100</xdr:colOff>
      <xdr:row>16</xdr:row>
      <xdr:rowOff>45720</xdr:rowOff>
    </xdr:to>
    <xdr:sp macro="" textlink="">
      <xdr:nvSpPr>
        <xdr:cNvPr id="9288" name="楕円 72"/>
        <xdr:cNvSpPr/>
      </xdr:nvSpPr>
      <xdr:spPr>
        <a:xfrm>
          <a:off x="4254500" y="2734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20</xdr:col>
      <xdr:colOff>114300</xdr:colOff>
      <xdr:row>14</xdr:row>
      <xdr:rowOff>55880</xdr:rowOff>
    </xdr:from>
    <xdr:to>
      <xdr:col>24</xdr:col>
      <xdr:colOff>114300</xdr:colOff>
      <xdr:row>15</xdr:row>
      <xdr:rowOff>143510</xdr:rowOff>
    </xdr:to>
    <xdr:sp macro="" textlink="">
      <xdr:nvSpPr>
        <xdr:cNvPr id="9289" name="テキスト ボックス 73"/>
        <xdr:cNvSpPr txBox="1"/>
      </xdr:nvSpPr>
      <xdr:spPr>
        <a:xfrm>
          <a:off x="3924300" y="2503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120,638</a:t>
          </a:r>
        </a:p>
      </xdr:txBody>
    </xdr:sp>
    <xdr:clientData/>
  </xdr:twoCellAnchor>
  <xdr:twoCellAnchor>
    <xdr:from>
      <xdr:col>18</xdr:col>
      <xdr:colOff>127000</xdr:colOff>
      <xdr:row>15</xdr:row>
      <xdr:rowOff>160655</xdr:rowOff>
    </xdr:from>
    <xdr:to>
      <xdr:col>19</xdr:col>
      <xdr:colOff>38100</xdr:colOff>
      <xdr:row>16</xdr:row>
      <xdr:rowOff>90805</xdr:rowOff>
    </xdr:to>
    <xdr:sp macro="" textlink="">
      <xdr:nvSpPr>
        <xdr:cNvPr id="9290" name="楕円 74"/>
        <xdr:cNvSpPr/>
      </xdr:nvSpPr>
      <xdr:spPr>
        <a:xfrm>
          <a:off x="3556000" y="278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16</xdr:col>
      <xdr:colOff>177800</xdr:colOff>
      <xdr:row>14</xdr:row>
      <xdr:rowOff>100965</xdr:rowOff>
    </xdr:from>
    <xdr:to>
      <xdr:col>20</xdr:col>
      <xdr:colOff>177800</xdr:colOff>
      <xdr:row>16</xdr:row>
      <xdr:rowOff>16510</xdr:rowOff>
    </xdr:to>
    <xdr:sp macro="" textlink="">
      <xdr:nvSpPr>
        <xdr:cNvPr id="9291" name="テキスト ボックス 75"/>
        <xdr:cNvSpPr txBox="1"/>
      </xdr:nvSpPr>
      <xdr:spPr>
        <a:xfrm>
          <a:off x="3225800" y="2548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117,089</a:t>
          </a:r>
        </a:p>
      </xdr:txBody>
    </xdr:sp>
    <xdr:clientData/>
  </xdr:twoCellAnchor>
  <xdr:twoCellAnchor>
    <xdr:from>
      <xdr:col>15</xdr:col>
      <xdr:colOff>0</xdr:colOff>
      <xdr:row>16</xdr:row>
      <xdr:rowOff>24765</xdr:rowOff>
    </xdr:from>
    <xdr:to>
      <xdr:col>15</xdr:col>
      <xdr:colOff>101600</xdr:colOff>
      <xdr:row>16</xdr:row>
      <xdr:rowOff>126365</xdr:rowOff>
    </xdr:to>
    <xdr:sp macro="" textlink="">
      <xdr:nvSpPr>
        <xdr:cNvPr id="9292" name="楕円 76"/>
        <xdr:cNvSpPr/>
      </xdr:nvSpPr>
      <xdr:spPr>
        <a:xfrm>
          <a:off x="2857500" y="281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13</xdr:col>
      <xdr:colOff>50800</xdr:colOff>
      <xdr:row>14</xdr:row>
      <xdr:rowOff>136525</xdr:rowOff>
    </xdr:from>
    <xdr:to>
      <xdr:col>17</xdr:col>
      <xdr:colOff>50800</xdr:colOff>
      <xdr:row>16</xdr:row>
      <xdr:rowOff>52070</xdr:rowOff>
    </xdr:to>
    <xdr:sp macro="" textlink="">
      <xdr:nvSpPr>
        <xdr:cNvPr id="9293" name="テキスト ボックス 77"/>
        <xdr:cNvSpPr txBox="1"/>
      </xdr:nvSpPr>
      <xdr:spPr>
        <a:xfrm>
          <a:off x="2527300" y="258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114,285</a:t>
          </a:r>
        </a:p>
      </xdr:txBody>
    </xdr:sp>
    <xdr:clientData/>
  </xdr:twoCellAnchor>
  <xdr:twoCellAnchor>
    <xdr:from>
      <xdr:col>11</xdr:col>
      <xdr:colOff>63500</xdr:colOff>
      <xdr:row>29</xdr:row>
      <xdr:rowOff>12700</xdr:rowOff>
    </xdr:from>
    <xdr:to>
      <xdr:col>33</xdr:col>
      <xdr:colOff>114300</xdr:colOff>
      <xdr:row>30</xdr:row>
      <xdr:rowOff>95250</xdr:rowOff>
    </xdr:to>
    <xdr:sp macro="" textlink="">
      <xdr:nvSpPr>
        <xdr:cNvPr id="9294"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lIns="18288" tIns="0" rIns="0" bIns="0" anchor="ctr" upright="1"/>
        <a:lstStyle/>
        <a:p>
          <a:pPr algn="ctr"/>
          <a:r>
            <a:rPr sz="1100" b="0" i="0" u="none" strike="noStrike" baseline="0">
              <a:solidFill>
                <a:sysClr val="windowText" lastClr="000000"/>
              </a:solidFill>
              <a:latin typeface="ＭＳ Ｐゴシック"/>
              <a:ea typeface="ＭＳ Ｐゴシック"/>
            </a:rPr>
            <a:t>人口1人当たり決算額の推移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9295"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9296"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800" b="0" i="0" u="none" strike="noStrike" baseline="0">
              <a:solidFill>
                <a:srgbClr val="000000"/>
              </a:solidFill>
              <a:latin typeface="ＭＳ Ｐゴシック"/>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9297"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800" b="0" i="0" u="none" strike="noStrike" baseline="0">
              <a:solidFill>
                <a:srgbClr val="000000"/>
              </a:solidFill>
              <a:latin typeface="ＭＳ Ｐゴシック"/>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9298"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800" b="0" i="0" u="none" strike="noStrike" baseline="0">
              <a:solidFill>
                <a:srgbClr val="000000"/>
              </a:solidFill>
              <a:latin typeface="ＭＳ Ｐゴシック"/>
              <a:ea typeface="ＭＳ Ｐゴシック"/>
            </a:rPr>
            <a:t>類似団体内の</a:t>
          </a:r>
        </a:p>
        <a:p>
          <a:pPr algn="l"/>
          <a:r>
            <a:rPr sz="800" b="0" i="0" u="none" strike="noStrike" baseline="0">
              <a:solidFill>
                <a:srgbClr val="000000"/>
              </a:solidFill>
              <a:latin typeface="ＭＳ Ｐゴシック"/>
              <a:ea typeface="ＭＳ Ｐゴシック"/>
            </a:rPr>
            <a:t>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9299"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9300"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301"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302"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303"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04"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05"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06"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8</xdr:col>
      <xdr:colOff>152400</xdr:colOff>
      <xdr:row>30</xdr:row>
      <xdr:rowOff>31750</xdr:rowOff>
    </xdr:from>
    <xdr:to>
      <xdr:col>10</xdr:col>
      <xdr:colOff>182245</xdr:colOff>
      <xdr:row>31</xdr:row>
      <xdr:rowOff>135890</xdr:rowOff>
    </xdr:to>
    <xdr:sp macro="" textlink="">
      <xdr:nvSpPr>
        <xdr:cNvPr id="9307"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100" b="0" i="0" u="none" strike="noStrike" baseline="0">
              <a:solidFill>
                <a:schemeClr val="tx1"/>
              </a:solidFill>
              <a:latin typeface="ＭＳ Ｐゴシック"/>
              <a:ea typeface="ＭＳ Ｐゴシック"/>
            </a:rPr>
            <a:t>(円)</a:t>
          </a:r>
        </a:p>
      </xdr:txBody>
    </xdr:sp>
    <xdr:clientData/>
  </xdr:twoCellAnchor>
  <xdr:twoCellAnchor>
    <xdr:from>
      <xdr:col>11</xdr:col>
      <xdr:colOff>63500</xdr:colOff>
      <xdr:row>39</xdr:row>
      <xdr:rowOff>298450</xdr:rowOff>
    </xdr:from>
    <xdr:to>
      <xdr:col>33</xdr:col>
      <xdr:colOff>114300</xdr:colOff>
      <xdr:row>39</xdr:row>
      <xdr:rowOff>298450</xdr:rowOff>
    </xdr:to>
    <xdr:cxnSp macro="">
      <xdr:nvCxnSpPr>
        <xdr:cNvPr id="9308"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09"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37</xdr:row>
      <xdr:rowOff>213995</xdr:rowOff>
    </xdr:from>
    <xdr:to>
      <xdr:col>11</xdr:col>
      <xdr:colOff>50800</xdr:colOff>
      <xdr:row>38</xdr:row>
      <xdr:rowOff>129540</xdr:rowOff>
    </xdr:to>
    <xdr:sp macro="" textlink="">
      <xdr:nvSpPr>
        <xdr:cNvPr id="9310" name="テキスト ボックス 94"/>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11</xdr:col>
      <xdr:colOff>63500</xdr:colOff>
      <xdr:row>36</xdr:row>
      <xdr:rowOff>69850</xdr:rowOff>
    </xdr:from>
    <xdr:to>
      <xdr:col>33</xdr:col>
      <xdr:colOff>114300</xdr:colOff>
      <xdr:row>36</xdr:row>
      <xdr:rowOff>69850</xdr:rowOff>
    </xdr:to>
    <xdr:cxnSp macro="">
      <xdr:nvCxnSpPr>
        <xdr:cNvPr id="9311"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35</xdr:row>
      <xdr:rowOff>270510</xdr:rowOff>
    </xdr:from>
    <xdr:to>
      <xdr:col>11</xdr:col>
      <xdr:colOff>50800</xdr:colOff>
      <xdr:row>37</xdr:row>
      <xdr:rowOff>14605</xdr:rowOff>
    </xdr:to>
    <xdr:sp macro="" textlink="">
      <xdr:nvSpPr>
        <xdr:cNvPr id="9312" name="テキスト ボックス 96"/>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11</xdr:col>
      <xdr:colOff>63500</xdr:colOff>
      <xdr:row>34</xdr:row>
      <xdr:rowOff>298450</xdr:rowOff>
    </xdr:from>
    <xdr:to>
      <xdr:col>33</xdr:col>
      <xdr:colOff>114300</xdr:colOff>
      <xdr:row>34</xdr:row>
      <xdr:rowOff>298450</xdr:rowOff>
    </xdr:to>
    <xdr:cxnSp macro="">
      <xdr:nvCxnSpPr>
        <xdr:cNvPr id="9313"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34</xdr:row>
      <xdr:rowOff>156210</xdr:rowOff>
    </xdr:from>
    <xdr:to>
      <xdr:col>11</xdr:col>
      <xdr:colOff>50800</xdr:colOff>
      <xdr:row>35</xdr:row>
      <xdr:rowOff>71120</xdr:rowOff>
    </xdr:to>
    <xdr:sp macro="" textlink="">
      <xdr:nvSpPr>
        <xdr:cNvPr id="9314" name="テキスト ボックス 98"/>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11</xdr:col>
      <xdr:colOff>63500</xdr:colOff>
      <xdr:row>33</xdr:row>
      <xdr:rowOff>184150</xdr:rowOff>
    </xdr:from>
    <xdr:to>
      <xdr:col>33</xdr:col>
      <xdr:colOff>114300</xdr:colOff>
      <xdr:row>33</xdr:row>
      <xdr:rowOff>184150</xdr:rowOff>
    </xdr:to>
    <xdr:cxnSp macro="">
      <xdr:nvCxnSpPr>
        <xdr:cNvPr id="9315"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33</xdr:row>
      <xdr:rowOff>41910</xdr:rowOff>
    </xdr:from>
    <xdr:to>
      <xdr:col>11</xdr:col>
      <xdr:colOff>50800</xdr:colOff>
      <xdr:row>33</xdr:row>
      <xdr:rowOff>299720</xdr:rowOff>
    </xdr:to>
    <xdr:sp macro="" textlink="">
      <xdr:nvSpPr>
        <xdr:cNvPr id="9316" name="テキスト ボックス 100"/>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11</xdr:col>
      <xdr:colOff>63500</xdr:colOff>
      <xdr:row>31</xdr:row>
      <xdr:rowOff>240665</xdr:rowOff>
    </xdr:from>
    <xdr:to>
      <xdr:col>33</xdr:col>
      <xdr:colOff>114300</xdr:colOff>
      <xdr:row>31</xdr:row>
      <xdr:rowOff>240665</xdr:rowOff>
    </xdr:to>
    <xdr:cxnSp macro="">
      <xdr:nvCxnSpPr>
        <xdr:cNvPr id="9317"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31</xdr:row>
      <xdr:rowOff>99695</xdr:rowOff>
    </xdr:from>
    <xdr:to>
      <xdr:col>11</xdr:col>
      <xdr:colOff>50800</xdr:colOff>
      <xdr:row>32</xdr:row>
      <xdr:rowOff>15240</xdr:rowOff>
    </xdr:to>
    <xdr:sp macro="" textlink="">
      <xdr:nvSpPr>
        <xdr:cNvPr id="9318"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1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29</xdr:col>
      <xdr:colOff>127000</xdr:colOff>
      <xdr:row>33</xdr:row>
      <xdr:rowOff>61595</xdr:rowOff>
    </xdr:from>
    <xdr:to>
      <xdr:col>29</xdr:col>
      <xdr:colOff>127000</xdr:colOff>
      <xdr:row>38</xdr:row>
      <xdr:rowOff>6350</xdr:rowOff>
    </xdr:to>
    <xdr:cxnSp macro="">
      <xdr:nvCxnSpPr>
        <xdr:cNvPr id="9320" name="直線コネクタ 104"/>
        <xdr:cNvCxnSpPr/>
      </xdr:nvCxnSpPr>
      <xdr:spPr>
        <a:xfrm flipV="1">
          <a:off x="5651500" y="5986145"/>
          <a:ext cx="0" cy="14878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30</xdr:col>
      <xdr:colOff>25400</xdr:colOff>
      <xdr:row>37</xdr:row>
      <xdr:rowOff>320040</xdr:rowOff>
    </xdr:from>
    <xdr:to>
      <xdr:col>34</xdr:col>
      <xdr:colOff>24765</xdr:colOff>
      <xdr:row>39</xdr:row>
      <xdr:rowOff>64770</xdr:rowOff>
    </xdr:to>
    <xdr:sp macro="" textlink="">
      <xdr:nvSpPr>
        <xdr:cNvPr id="9321" name="人口1人当たり決算額の推移最小値テキスト445"/>
        <xdr:cNvSpPr txBox="1"/>
      </xdr:nvSpPr>
      <xdr:spPr>
        <a:xfrm>
          <a:off x="5740400" y="7444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1,468</a:t>
          </a:r>
        </a:p>
      </xdr:txBody>
    </xdr:sp>
    <xdr:clientData/>
  </xdr:twoCellAnchor>
  <xdr:twoCellAnchor>
    <xdr:from>
      <xdr:col>29</xdr:col>
      <xdr:colOff>38100</xdr:colOff>
      <xdr:row>38</xdr:row>
      <xdr:rowOff>6350</xdr:rowOff>
    </xdr:from>
    <xdr:to>
      <xdr:col>30</xdr:col>
      <xdr:colOff>25400</xdr:colOff>
      <xdr:row>38</xdr:row>
      <xdr:rowOff>6350</xdr:rowOff>
    </xdr:to>
    <xdr:cxnSp macro="">
      <xdr:nvCxnSpPr>
        <xdr:cNvPr id="9322" name="直線コネクタ 106"/>
        <xdr:cNvCxnSpPr/>
      </xdr:nvCxnSpPr>
      <xdr:spPr>
        <a:xfrm>
          <a:off x="5562600" y="74739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30</xdr:col>
      <xdr:colOff>25400</xdr:colOff>
      <xdr:row>31</xdr:row>
      <xdr:rowOff>320040</xdr:rowOff>
    </xdr:from>
    <xdr:to>
      <xdr:col>34</xdr:col>
      <xdr:colOff>24765</xdr:colOff>
      <xdr:row>33</xdr:row>
      <xdr:rowOff>64770</xdr:rowOff>
    </xdr:to>
    <xdr:sp macro="" textlink="">
      <xdr:nvSpPr>
        <xdr:cNvPr id="9323" name="人口1人当たり決算額の推移最大値テキスト445"/>
        <xdr:cNvSpPr txBox="1"/>
      </xdr:nvSpPr>
      <xdr:spPr>
        <a:xfrm>
          <a:off x="5740400" y="5730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326,740</a:t>
          </a:r>
        </a:p>
      </xdr:txBody>
    </xdr:sp>
    <xdr:clientData/>
  </xdr:twoCellAnchor>
  <xdr:twoCellAnchor>
    <xdr:from>
      <xdr:col>29</xdr:col>
      <xdr:colOff>38100</xdr:colOff>
      <xdr:row>33</xdr:row>
      <xdr:rowOff>61595</xdr:rowOff>
    </xdr:from>
    <xdr:to>
      <xdr:col>30</xdr:col>
      <xdr:colOff>25400</xdr:colOff>
      <xdr:row>33</xdr:row>
      <xdr:rowOff>61595</xdr:rowOff>
    </xdr:to>
    <xdr:cxnSp macro="">
      <xdr:nvCxnSpPr>
        <xdr:cNvPr id="9324" name="直線コネクタ 108"/>
        <xdr:cNvCxnSpPr/>
      </xdr:nvCxnSpPr>
      <xdr:spPr>
        <a:xfrm>
          <a:off x="5562600" y="59861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84455</xdr:rowOff>
    </xdr:from>
    <xdr:to>
      <xdr:col>29</xdr:col>
      <xdr:colOff>127000</xdr:colOff>
      <xdr:row>37</xdr:row>
      <xdr:rowOff>86360</xdr:rowOff>
    </xdr:to>
    <xdr:cxnSp macro="">
      <xdr:nvCxnSpPr>
        <xdr:cNvPr id="9325" name="直線コネクタ 109"/>
        <xdr:cNvCxnSpPr/>
      </xdr:nvCxnSpPr>
      <xdr:spPr>
        <a:xfrm flipV="1">
          <a:off x="5003800" y="7209155"/>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30</xdr:col>
      <xdr:colOff>25400</xdr:colOff>
      <xdr:row>37</xdr:row>
      <xdr:rowOff>154940</xdr:rowOff>
    </xdr:from>
    <xdr:to>
      <xdr:col>34</xdr:col>
      <xdr:colOff>24765</xdr:colOff>
      <xdr:row>38</xdr:row>
      <xdr:rowOff>70485</xdr:rowOff>
    </xdr:to>
    <xdr:sp macro="" textlink="">
      <xdr:nvSpPr>
        <xdr:cNvPr id="9326" name="人口1人当たり決算額の推移平均値テキスト445"/>
        <xdr:cNvSpPr txBox="1"/>
      </xdr:nvSpPr>
      <xdr:spPr>
        <a:xfrm>
          <a:off x="5740400" y="72796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26,732</a:t>
          </a:r>
        </a:p>
      </xdr:txBody>
    </xdr:sp>
    <xdr:clientData/>
  </xdr:twoCellAnchor>
  <xdr:twoCellAnchor>
    <xdr:from>
      <xdr:col>29</xdr:col>
      <xdr:colOff>76200</xdr:colOff>
      <xdr:row>37</xdr:row>
      <xdr:rowOff>182880</xdr:rowOff>
    </xdr:from>
    <xdr:to>
      <xdr:col>29</xdr:col>
      <xdr:colOff>177800</xdr:colOff>
      <xdr:row>37</xdr:row>
      <xdr:rowOff>285115</xdr:rowOff>
    </xdr:to>
    <xdr:sp macro="" textlink="">
      <xdr:nvSpPr>
        <xdr:cNvPr id="9327" name="フローチャート: 判断 111"/>
        <xdr:cNvSpPr/>
      </xdr:nvSpPr>
      <xdr:spPr>
        <a:xfrm>
          <a:off x="5600700" y="73075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22</xdr:col>
      <xdr:colOff>114300</xdr:colOff>
      <xdr:row>37</xdr:row>
      <xdr:rowOff>86360</xdr:rowOff>
    </xdr:from>
    <xdr:to>
      <xdr:col>26</xdr:col>
      <xdr:colOff>50800</xdr:colOff>
      <xdr:row>37</xdr:row>
      <xdr:rowOff>121285</xdr:rowOff>
    </xdr:to>
    <xdr:cxnSp macro="">
      <xdr:nvCxnSpPr>
        <xdr:cNvPr id="9328" name="直線コネクタ 112"/>
        <xdr:cNvCxnSpPr/>
      </xdr:nvCxnSpPr>
      <xdr:spPr>
        <a:xfrm flipV="1">
          <a:off x="4305300" y="7211060"/>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182880</xdr:rowOff>
    </xdr:from>
    <xdr:to>
      <xdr:col>26</xdr:col>
      <xdr:colOff>101600</xdr:colOff>
      <xdr:row>37</xdr:row>
      <xdr:rowOff>283845</xdr:rowOff>
    </xdr:to>
    <xdr:sp macro="" textlink="">
      <xdr:nvSpPr>
        <xdr:cNvPr id="9329" name="フローチャート: 判断 113"/>
        <xdr:cNvSpPr/>
      </xdr:nvSpPr>
      <xdr:spPr>
        <a:xfrm>
          <a:off x="4953000" y="73075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24</xdr:col>
      <xdr:colOff>50800</xdr:colOff>
      <xdr:row>37</xdr:row>
      <xdr:rowOff>269240</xdr:rowOff>
    </xdr:from>
    <xdr:to>
      <xdr:col>28</xdr:col>
      <xdr:colOff>25400</xdr:colOff>
      <xdr:row>39</xdr:row>
      <xdr:rowOff>13335</xdr:rowOff>
    </xdr:to>
    <xdr:sp macro="" textlink="">
      <xdr:nvSpPr>
        <xdr:cNvPr id="9330" name="テキスト ボックス 114"/>
        <xdr:cNvSpPr txBox="1"/>
      </xdr:nvSpPr>
      <xdr:spPr>
        <a:xfrm>
          <a:off x="4622800" y="73939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26,787</a:t>
          </a:r>
        </a:p>
      </xdr:txBody>
    </xdr:sp>
    <xdr:clientData/>
  </xdr:twoCellAnchor>
  <xdr:twoCellAnchor>
    <xdr:from>
      <xdr:col>18</xdr:col>
      <xdr:colOff>177800</xdr:colOff>
      <xdr:row>37</xdr:row>
      <xdr:rowOff>121285</xdr:rowOff>
    </xdr:from>
    <xdr:to>
      <xdr:col>22</xdr:col>
      <xdr:colOff>114300</xdr:colOff>
      <xdr:row>37</xdr:row>
      <xdr:rowOff>146685</xdr:rowOff>
    </xdr:to>
    <xdr:cxnSp macro="">
      <xdr:nvCxnSpPr>
        <xdr:cNvPr id="9331" name="直線コネクタ 115"/>
        <xdr:cNvCxnSpPr/>
      </xdr:nvCxnSpPr>
      <xdr:spPr>
        <a:xfrm flipV="1">
          <a:off x="3606800" y="724598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180340</xdr:rowOff>
    </xdr:from>
    <xdr:to>
      <xdr:col>22</xdr:col>
      <xdr:colOff>165100</xdr:colOff>
      <xdr:row>37</xdr:row>
      <xdr:rowOff>282575</xdr:rowOff>
    </xdr:to>
    <xdr:sp macro="" textlink="">
      <xdr:nvSpPr>
        <xdr:cNvPr id="9332" name="フローチャート: 判断 116"/>
        <xdr:cNvSpPr/>
      </xdr:nvSpPr>
      <xdr:spPr>
        <a:xfrm>
          <a:off x="4254500" y="7305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20</xdr:col>
      <xdr:colOff>114300</xdr:colOff>
      <xdr:row>37</xdr:row>
      <xdr:rowOff>267335</xdr:rowOff>
    </xdr:from>
    <xdr:to>
      <xdr:col>24</xdr:col>
      <xdr:colOff>114300</xdr:colOff>
      <xdr:row>39</xdr:row>
      <xdr:rowOff>12065</xdr:rowOff>
    </xdr:to>
    <xdr:sp macro="" textlink="">
      <xdr:nvSpPr>
        <xdr:cNvPr id="9333" name="テキスト ボックス 117"/>
        <xdr:cNvSpPr txBox="1"/>
      </xdr:nvSpPr>
      <xdr:spPr>
        <a:xfrm>
          <a:off x="3924300" y="739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27,153</a:t>
          </a:r>
        </a:p>
      </xdr:txBody>
    </xdr:sp>
    <xdr:clientData/>
  </xdr:twoCellAnchor>
  <xdr:twoCellAnchor>
    <xdr:from>
      <xdr:col>15</xdr:col>
      <xdr:colOff>50800</xdr:colOff>
      <xdr:row>37</xdr:row>
      <xdr:rowOff>146685</xdr:rowOff>
    </xdr:from>
    <xdr:to>
      <xdr:col>18</xdr:col>
      <xdr:colOff>177800</xdr:colOff>
      <xdr:row>37</xdr:row>
      <xdr:rowOff>205740</xdr:rowOff>
    </xdr:to>
    <xdr:cxnSp macro="">
      <xdr:nvCxnSpPr>
        <xdr:cNvPr id="9334" name="直線コネクタ 118"/>
        <xdr:cNvCxnSpPr/>
      </xdr:nvCxnSpPr>
      <xdr:spPr>
        <a:xfrm flipV="1">
          <a:off x="2908300" y="7271385"/>
          <a:ext cx="6985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184150</xdr:rowOff>
    </xdr:from>
    <xdr:to>
      <xdr:col>19</xdr:col>
      <xdr:colOff>38100</xdr:colOff>
      <xdr:row>37</xdr:row>
      <xdr:rowOff>286385</xdr:rowOff>
    </xdr:to>
    <xdr:sp macro="" textlink="">
      <xdr:nvSpPr>
        <xdr:cNvPr id="9335" name="フローチャート: 判断 119"/>
        <xdr:cNvSpPr/>
      </xdr:nvSpPr>
      <xdr:spPr>
        <a:xfrm>
          <a:off x="3556000" y="73088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16</xdr:col>
      <xdr:colOff>177800</xdr:colOff>
      <xdr:row>37</xdr:row>
      <xdr:rowOff>270510</xdr:rowOff>
    </xdr:from>
    <xdr:to>
      <xdr:col>20</xdr:col>
      <xdr:colOff>177800</xdr:colOff>
      <xdr:row>39</xdr:row>
      <xdr:rowOff>14605</xdr:rowOff>
    </xdr:to>
    <xdr:sp macro="" textlink="">
      <xdr:nvSpPr>
        <xdr:cNvPr id="9336" name="テキスト ボックス 120"/>
        <xdr:cNvSpPr txBox="1"/>
      </xdr:nvSpPr>
      <xdr:spPr>
        <a:xfrm>
          <a:off x="3225800" y="739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26,387</a:t>
          </a:r>
        </a:p>
      </xdr:txBody>
    </xdr:sp>
    <xdr:clientData/>
  </xdr:twoCellAnchor>
  <xdr:twoCellAnchor>
    <xdr:from>
      <xdr:col>15</xdr:col>
      <xdr:colOff>0</xdr:colOff>
      <xdr:row>37</xdr:row>
      <xdr:rowOff>172085</xdr:rowOff>
    </xdr:from>
    <xdr:to>
      <xdr:col>15</xdr:col>
      <xdr:colOff>101600</xdr:colOff>
      <xdr:row>37</xdr:row>
      <xdr:rowOff>274320</xdr:rowOff>
    </xdr:to>
    <xdr:sp macro="" textlink="">
      <xdr:nvSpPr>
        <xdr:cNvPr id="9337" name="フローチャート: 判断 121"/>
        <xdr:cNvSpPr/>
      </xdr:nvSpPr>
      <xdr:spPr>
        <a:xfrm>
          <a:off x="2857500" y="72967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13</xdr:col>
      <xdr:colOff>50800</xdr:colOff>
      <xdr:row>37</xdr:row>
      <xdr:rowOff>259715</xdr:rowOff>
    </xdr:from>
    <xdr:to>
      <xdr:col>17</xdr:col>
      <xdr:colOff>50800</xdr:colOff>
      <xdr:row>39</xdr:row>
      <xdr:rowOff>3810</xdr:rowOff>
    </xdr:to>
    <xdr:sp macro="" textlink="">
      <xdr:nvSpPr>
        <xdr:cNvPr id="9338" name="テキスト ボックス 122"/>
        <xdr:cNvSpPr txBox="1"/>
      </xdr:nvSpPr>
      <xdr:spPr>
        <a:xfrm>
          <a:off x="2527300" y="7384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28,861</a:t>
          </a:r>
        </a:p>
      </xdr:txBody>
    </xdr:sp>
    <xdr:clientData/>
  </xdr:twoCellAnchor>
  <xdr:twoCellAnchor editAs="oneCell">
    <xdr:from>
      <xdr:col>28</xdr:col>
      <xdr:colOff>139700</xdr:colOff>
      <xdr:row>39</xdr:row>
      <xdr:rowOff>321310</xdr:rowOff>
    </xdr:from>
    <xdr:to>
      <xdr:col>32</xdr:col>
      <xdr:colOff>139065</xdr:colOff>
      <xdr:row>41</xdr:row>
      <xdr:rowOff>66040</xdr:rowOff>
    </xdr:to>
    <xdr:sp macro="" textlink="">
      <xdr:nvSpPr>
        <xdr:cNvPr id="9339"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25</xdr:col>
      <xdr:colOff>63500</xdr:colOff>
      <xdr:row>39</xdr:row>
      <xdr:rowOff>321310</xdr:rowOff>
    </xdr:from>
    <xdr:to>
      <xdr:col>29</xdr:col>
      <xdr:colOff>63500</xdr:colOff>
      <xdr:row>41</xdr:row>
      <xdr:rowOff>66040</xdr:rowOff>
    </xdr:to>
    <xdr:sp macro="" textlink="">
      <xdr:nvSpPr>
        <xdr:cNvPr id="9340"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21</xdr:col>
      <xdr:colOff>127000</xdr:colOff>
      <xdr:row>39</xdr:row>
      <xdr:rowOff>321310</xdr:rowOff>
    </xdr:from>
    <xdr:to>
      <xdr:col>25</xdr:col>
      <xdr:colOff>127000</xdr:colOff>
      <xdr:row>41</xdr:row>
      <xdr:rowOff>66040</xdr:rowOff>
    </xdr:to>
    <xdr:sp macro="" textlink="">
      <xdr:nvSpPr>
        <xdr:cNvPr id="9341"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18</xdr:col>
      <xdr:colOff>0</xdr:colOff>
      <xdr:row>39</xdr:row>
      <xdr:rowOff>321310</xdr:rowOff>
    </xdr:from>
    <xdr:to>
      <xdr:col>21</xdr:col>
      <xdr:colOff>190500</xdr:colOff>
      <xdr:row>41</xdr:row>
      <xdr:rowOff>66040</xdr:rowOff>
    </xdr:to>
    <xdr:sp macro="" textlink="">
      <xdr:nvSpPr>
        <xdr:cNvPr id="9342"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14</xdr:col>
      <xdr:colOff>63500</xdr:colOff>
      <xdr:row>39</xdr:row>
      <xdr:rowOff>321310</xdr:rowOff>
    </xdr:from>
    <xdr:to>
      <xdr:col>18</xdr:col>
      <xdr:colOff>63500</xdr:colOff>
      <xdr:row>41</xdr:row>
      <xdr:rowOff>66040</xdr:rowOff>
    </xdr:to>
    <xdr:sp macro="" textlink="">
      <xdr:nvSpPr>
        <xdr:cNvPr id="9343"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29</xdr:col>
      <xdr:colOff>76200</xdr:colOff>
      <xdr:row>37</xdr:row>
      <xdr:rowOff>33655</xdr:rowOff>
    </xdr:from>
    <xdr:to>
      <xdr:col>29</xdr:col>
      <xdr:colOff>177800</xdr:colOff>
      <xdr:row>37</xdr:row>
      <xdr:rowOff>135890</xdr:rowOff>
    </xdr:to>
    <xdr:sp macro="" textlink="">
      <xdr:nvSpPr>
        <xdr:cNvPr id="9344" name="楕円 128"/>
        <xdr:cNvSpPr/>
      </xdr:nvSpPr>
      <xdr:spPr>
        <a:xfrm>
          <a:off x="5600700" y="7158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30</xdr:col>
      <xdr:colOff>25400</xdr:colOff>
      <xdr:row>36</xdr:row>
      <xdr:rowOff>50165</xdr:rowOff>
    </xdr:from>
    <xdr:to>
      <xdr:col>34</xdr:col>
      <xdr:colOff>24765</xdr:colOff>
      <xdr:row>37</xdr:row>
      <xdr:rowOff>137160</xdr:rowOff>
    </xdr:to>
    <xdr:sp macro="" textlink="">
      <xdr:nvSpPr>
        <xdr:cNvPr id="9345" name="人口1人当たり決算額の推移該当値テキスト445"/>
        <xdr:cNvSpPr txBox="1"/>
      </xdr:nvSpPr>
      <xdr:spPr>
        <a:xfrm>
          <a:off x="5740400" y="70034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59,250</a:t>
          </a:r>
        </a:p>
      </xdr:txBody>
    </xdr:sp>
    <xdr:clientData/>
  </xdr:twoCellAnchor>
  <xdr:twoCellAnchor>
    <xdr:from>
      <xdr:col>26</xdr:col>
      <xdr:colOff>0</xdr:colOff>
      <xdr:row>37</xdr:row>
      <xdr:rowOff>34925</xdr:rowOff>
    </xdr:from>
    <xdr:to>
      <xdr:col>26</xdr:col>
      <xdr:colOff>101600</xdr:colOff>
      <xdr:row>37</xdr:row>
      <xdr:rowOff>137160</xdr:rowOff>
    </xdr:to>
    <xdr:sp macro="" textlink="">
      <xdr:nvSpPr>
        <xdr:cNvPr id="9346" name="楕円 130"/>
        <xdr:cNvSpPr/>
      </xdr:nvSpPr>
      <xdr:spPr>
        <a:xfrm>
          <a:off x="4953000" y="71596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24</xdr:col>
      <xdr:colOff>50800</xdr:colOff>
      <xdr:row>35</xdr:row>
      <xdr:rowOff>318770</xdr:rowOff>
    </xdr:from>
    <xdr:to>
      <xdr:col>28</xdr:col>
      <xdr:colOff>25400</xdr:colOff>
      <xdr:row>37</xdr:row>
      <xdr:rowOff>63500</xdr:rowOff>
    </xdr:to>
    <xdr:sp macro="" textlink="">
      <xdr:nvSpPr>
        <xdr:cNvPr id="9347" name="テキスト ボックス 131"/>
        <xdr:cNvSpPr txBox="1"/>
      </xdr:nvSpPr>
      <xdr:spPr>
        <a:xfrm>
          <a:off x="4622800" y="6929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58,899</a:t>
          </a:r>
        </a:p>
      </xdr:txBody>
    </xdr:sp>
    <xdr:clientData/>
  </xdr:twoCellAnchor>
  <xdr:twoCellAnchor>
    <xdr:from>
      <xdr:col>22</xdr:col>
      <xdr:colOff>63500</xdr:colOff>
      <xdr:row>37</xdr:row>
      <xdr:rowOff>69850</xdr:rowOff>
    </xdr:from>
    <xdr:to>
      <xdr:col>22</xdr:col>
      <xdr:colOff>165100</xdr:colOff>
      <xdr:row>37</xdr:row>
      <xdr:rowOff>172085</xdr:rowOff>
    </xdr:to>
    <xdr:sp macro="" textlink="">
      <xdr:nvSpPr>
        <xdr:cNvPr id="9348" name="楕円 132"/>
        <xdr:cNvSpPr/>
      </xdr:nvSpPr>
      <xdr:spPr>
        <a:xfrm>
          <a:off x="4254500" y="71945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20</xdr:col>
      <xdr:colOff>114300</xdr:colOff>
      <xdr:row>36</xdr:row>
      <xdr:rowOff>10795</xdr:rowOff>
    </xdr:from>
    <xdr:to>
      <xdr:col>24</xdr:col>
      <xdr:colOff>114300</xdr:colOff>
      <xdr:row>37</xdr:row>
      <xdr:rowOff>98425</xdr:rowOff>
    </xdr:to>
    <xdr:sp macro="" textlink="">
      <xdr:nvSpPr>
        <xdr:cNvPr id="9349" name="テキスト ボックス 133"/>
        <xdr:cNvSpPr txBox="1"/>
      </xdr:nvSpPr>
      <xdr:spPr>
        <a:xfrm>
          <a:off x="3924300" y="6964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51,242</a:t>
          </a:r>
        </a:p>
      </xdr:txBody>
    </xdr:sp>
    <xdr:clientData/>
  </xdr:twoCellAnchor>
  <xdr:twoCellAnchor>
    <xdr:from>
      <xdr:col>18</xdr:col>
      <xdr:colOff>127000</xdr:colOff>
      <xdr:row>37</xdr:row>
      <xdr:rowOff>95250</xdr:rowOff>
    </xdr:from>
    <xdr:to>
      <xdr:col>19</xdr:col>
      <xdr:colOff>38100</xdr:colOff>
      <xdr:row>37</xdr:row>
      <xdr:rowOff>196215</xdr:rowOff>
    </xdr:to>
    <xdr:sp macro="" textlink="">
      <xdr:nvSpPr>
        <xdr:cNvPr id="9350" name="楕円 134"/>
        <xdr:cNvSpPr/>
      </xdr:nvSpPr>
      <xdr:spPr>
        <a:xfrm>
          <a:off x="3556000" y="72199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16</xdr:col>
      <xdr:colOff>177800</xdr:colOff>
      <xdr:row>36</xdr:row>
      <xdr:rowOff>35560</xdr:rowOff>
    </xdr:from>
    <xdr:to>
      <xdr:col>20</xdr:col>
      <xdr:colOff>177800</xdr:colOff>
      <xdr:row>37</xdr:row>
      <xdr:rowOff>123825</xdr:rowOff>
    </xdr:to>
    <xdr:sp macro="" textlink="">
      <xdr:nvSpPr>
        <xdr:cNvPr id="9351" name="テキスト ボックス 135"/>
        <xdr:cNvSpPr txBox="1"/>
      </xdr:nvSpPr>
      <xdr:spPr>
        <a:xfrm>
          <a:off x="3225800" y="69888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45,834</a:t>
          </a:r>
        </a:p>
      </xdr:txBody>
    </xdr:sp>
    <xdr:clientData/>
  </xdr:twoCellAnchor>
  <xdr:twoCellAnchor>
    <xdr:from>
      <xdr:col>15</xdr:col>
      <xdr:colOff>0</xdr:colOff>
      <xdr:row>37</xdr:row>
      <xdr:rowOff>154940</xdr:rowOff>
    </xdr:from>
    <xdr:to>
      <xdr:col>15</xdr:col>
      <xdr:colOff>101600</xdr:colOff>
      <xdr:row>37</xdr:row>
      <xdr:rowOff>255270</xdr:rowOff>
    </xdr:to>
    <xdr:sp macro="" textlink="">
      <xdr:nvSpPr>
        <xdr:cNvPr id="9352" name="楕円 136"/>
        <xdr:cNvSpPr/>
      </xdr:nvSpPr>
      <xdr:spPr>
        <a:xfrm>
          <a:off x="2857500" y="72796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13</xdr:col>
      <xdr:colOff>50800</xdr:colOff>
      <xdr:row>36</xdr:row>
      <xdr:rowOff>94615</xdr:rowOff>
    </xdr:from>
    <xdr:to>
      <xdr:col>17</xdr:col>
      <xdr:colOff>50800</xdr:colOff>
      <xdr:row>37</xdr:row>
      <xdr:rowOff>182880</xdr:rowOff>
    </xdr:to>
    <xdr:sp macro="" textlink="">
      <xdr:nvSpPr>
        <xdr:cNvPr id="9353" name="テキスト ボックス 137"/>
        <xdr:cNvSpPr txBox="1"/>
      </xdr:nvSpPr>
      <xdr:spPr>
        <a:xfrm>
          <a:off x="2527300" y="70478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32,852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024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lIns="27432" tIns="18288" rIns="27432" bIns="18288" anchor="ctr" upright="1"/>
        <a:lstStyle xmlns:a="http://schemas.openxmlformats.org/drawingml/2006/main"/>
        <a:p xmlns:a="http://schemas.openxmlformats.org/drawingml/2006/main">
          <a:pPr algn="ctr"/>
          <a:r>
            <a:rPr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11265"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3200" b="1" i="0" u="none" strike="noStrike" baseline="0">
              <a:solidFill>
                <a:srgbClr val="000000"/>
              </a:solidFill>
              <a:latin typeface="ＭＳ Ｐゴシック"/>
              <a:ea typeface="ＭＳ Ｐゴシック"/>
            </a:rPr>
            <a:t>（5）市町村性質別歳出決算分析表（住民一人当たりのコスト）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11266"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11267"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11268"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11269"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11270"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11271"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平成29年度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11272"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1273"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274"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18,324</a:t>
          </a:r>
        </a:p>
        <a:p>
          <a:pPr algn="r"/>
          <a:r>
            <a:rPr sz="1100" b="1" i="0" u="none" strike="noStrike" baseline="0">
              <a:solidFill>
                <a:srgbClr val="000000"/>
              </a:solidFill>
              <a:latin typeface="ＭＳ ゴシック"/>
              <a:ea typeface="ＭＳ ゴシック"/>
            </a:rPr>
            <a:t>18,196</a:t>
          </a:r>
        </a:p>
        <a:p>
          <a:pPr algn="r"/>
          <a:r>
            <a:rPr sz="1100" b="1" i="0" u="none" strike="noStrike" baseline="0">
              <a:solidFill>
                <a:srgbClr val="000000"/>
              </a:solidFill>
              <a:latin typeface="ＭＳ ゴシック"/>
              <a:ea typeface="ＭＳ ゴシック"/>
            </a:rPr>
            <a:t>172.74</a:t>
          </a:r>
        </a:p>
        <a:p>
          <a:pPr algn="r"/>
          <a:r>
            <a:rPr sz="1100" b="1" i="0" u="none" strike="noStrike" baseline="0">
              <a:solidFill>
                <a:srgbClr val="000000"/>
              </a:solidFill>
              <a:latin typeface="ＭＳ ゴシック"/>
              <a:ea typeface="ＭＳ ゴシック"/>
            </a:rPr>
            <a:t>14,322,544</a:t>
          </a:r>
        </a:p>
        <a:p>
          <a:pPr algn="r"/>
          <a:r>
            <a:rPr sz="1100" b="1" i="0" u="none" strike="noStrike" baseline="0">
              <a:solidFill>
                <a:srgbClr val="000000"/>
              </a:solidFill>
              <a:latin typeface="ＭＳ ゴシック"/>
              <a:ea typeface="ＭＳ ゴシック"/>
            </a:rPr>
            <a:t>14,193,587</a:t>
          </a:r>
        </a:p>
        <a:p>
          <a:pPr algn="r"/>
          <a:r>
            <a:rPr sz="1100" b="1" i="0" u="none" strike="noStrike" baseline="0">
              <a:solidFill>
                <a:srgbClr val="000000"/>
              </a:solidFill>
              <a:latin typeface="ＭＳ ゴシック"/>
              <a:ea typeface="ＭＳ ゴシック"/>
            </a:rPr>
            <a:t>37,515</a:t>
          </a:r>
        </a:p>
        <a:p>
          <a:pPr algn="r"/>
          <a:r>
            <a:rPr sz="1100" b="1" i="0" u="none" strike="noStrike" baseline="0">
              <a:solidFill>
                <a:srgbClr val="000000"/>
              </a:solidFill>
              <a:latin typeface="ＭＳ ゴシック"/>
              <a:ea typeface="ＭＳ ゴシック"/>
            </a:rPr>
            <a:t>6,055,127</a:t>
          </a:r>
        </a:p>
        <a:p>
          <a:pPr algn="r"/>
          <a:r>
            <a:rPr sz="1100" b="1" i="0" u="none" strike="noStrike" baseline="0">
              <a:solidFill>
                <a:srgbClr val="000000"/>
              </a:solidFill>
              <a:latin typeface="ＭＳ ゴシック"/>
              <a:ea typeface="ＭＳ ゴシック"/>
            </a:rPr>
            <a:t>14,420,630</a:t>
          </a: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1275"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人(H30.1.1現在)</a:t>
          </a:r>
        </a:p>
        <a:p>
          <a:pPr algn="l"/>
          <a:r>
            <a:rPr sz="1100" b="1" i="0" u="none" strike="noStrike" baseline="0">
              <a:solidFill>
                <a:srgbClr val="000000"/>
              </a:solidFill>
              <a:latin typeface="ＭＳ ゴシック"/>
              <a:ea typeface="ＭＳ ゴシック"/>
            </a:rPr>
            <a:t>人(H30.1.1現在)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1276"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1277"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20.3</a:t>
          </a:r>
        </a:p>
        <a:p>
          <a:pPr algn="r"/>
          <a:r>
            <a:rPr sz="1100" b="1" i="0" u="none" strike="noStrike" baseline="0">
              <a:solidFill>
                <a:srgbClr val="000000"/>
              </a:solidFill>
              <a:latin typeface="ＭＳ ゴシック"/>
              <a:ea typeface="ＭＳ ゴシック"/>
            </a:rPr>
            <a:t>209.1</a:t>
          </a: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1278"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1279"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1280"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H25  Ⅰ－１    H26  Ⅰ－１    H27  Ⅰ－１    </a:t>
          </a:r>
        </a:p>
        <a:p>
          <a:pPr algn="l"/>
          <a:r>
            <a:rPr sz="1100" b="1" i="0" u="none" strike="noStrike" baseline="0">
              <a:solidFill>
                <a:srgbClr val="000000"/>
              </a:solidFill>
              <a:latin typeface="ＭＳ ゴシック"/>
              <a:ea typeface="ＭＳ ゴシック"/>
            </a:rPr>
            <a:t>H28  Ⅰ－１    H29  Ⅰ－１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1281"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1282"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11283"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11284"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11285"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11286"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11287"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11288"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11289"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11290"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11291"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127000</xdr:colOff>
      <xdr:row>16</xdr:row>
      <xdr:rowOff>114300</xdr:rowOff>
    </xdr:from>
    <xdr:to>
      <xdr:col>50</xdr:col>
      <xdr:colOff>69850</xdr:colOff>
      <xdr:row>18</xdr:row>
      <xdr:rowOff>30480</xdr:rowOff>
    </xdr:to>
    <xdr:sp macro="" textlink="">
      <xdr:nvSpPr>
        <xdr:cNvPr id="11292"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3</xdr:col>
      <xdr:colOff>127000</xdr:colOff>
      <xdr:row>18</xdr:row>
      <xdr:rowOff>88900</xdr:rowOff>
    </xdr:from>
    <xdr:to>
      <xdr:col>54</xdr:col>
      <xdr:colOff>114300</xdr:colOff>
      <xdr:row>20</xdr:row>
      <xdr:rowOff>4445</xdr:rowOff>
    </xdr:to>
    <xdr:sp macro="" textlink="">
      <xdr:nvSpPr>
        <xdr:cNvPr id="11293"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住民基本台帳人口については、住民基本台帳関係年報の調査基準日変更に伴い、平成25年度以降、調査年度の1月1日現在の住民基本台帳に登録されている人口を記載。</a:t>
          </a:r>
        </a:p>
      </xdr:txBody>
    </xdr:sp>
    <xdr:clientData/>
  </xdr:twoCellAnchor>
  <xdr:twoCellAnchor editAs="oneCell">
    <xdr:from>
      <xdr:col>3</xdr:col>
      <xdr:colOff>127000</xdr:colOff>
      <xdr:row>20</xdr:row>
      <xdr:rowOff>63500</xdr:rowOff>
    </xdr:from>
    <xdr:to>
      <xdr:col>47</xdr:col>
      <xdr:colOff>40640</xdr:colOff>
      <xdr:row>21</xdr:row>
      <xdr:rowOff>150495</xdr:rowOff>
    </xdr:to>
    <xdr:sp macro="" textlink="">
      <xdr:nvSpPr>
        <xdr:cNvPr id="11294"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　類似団体内順位、全国平均、各都道府県平均は、平成29年度決算の状況である。また類似団体が存在しない場合、類似団体内順位を表示しない。</a:t>
          </a:r>
        </a:p>
      </xdr:txBody>
    </xdr:sp>
    <xdr:clientData/>
  </xdr:twoCellAnchor>
  <xdr:twoCellAnchor>
    <xdr:from>
      <xdr:col>4</xdr:col>
      <xdr:colOff>0</xdr:colOff>
      <xdr:row>23</xdr:row>
      <xdr:rowOff>57150</xdr:rowOff>
    </xdr:from>
    <xdr:to>
      <xdr:col>28</xdr:col>
      <xdr:colOff>114300</xdr:colOff>
      <xdr:row>25</xdr:row>
      <xdr:rowOff>31750</xdr:rowOff>
    </xdr:to>
    <xdr:sp macro="" textlink="">
      <xdr:nvSpPr>
        <xdr:cNvPr id="11295"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11296"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11297"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27/128</a:t>
          </a: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11298"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11299"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72,973</a:t>
          </a: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11300"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11301"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99,005</a:t>
          </a: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11302"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152400</xdr:colOff>
      <xdr:row>27</xdr:row>
      <xdr:rowOff>6350</xdr:rowOff>
    </xdr:from>
    <xdr:to>
      <xdr:col>5</xdr:col>
      <xdr:colOff>120650</xdr:colOff>
      <xdr:row>28</xdr:row>
      <xdr:rowOff>59690</xdr:rowOff>
    </xdr:to>
    <xdr:sp macro="" textlink="">
      <xdr:nvSpPr>
        <xdr:cNvPr id="11303"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4</xdr:col>
      <xdr:colOff>0</xdr:colOff>
      <xdr:row>41</xdr:row>
      <xdr:rowOff>82550</xdr:rowOff>
    </xdr:from>
    <xdr:to>
      <xdr:col>28</xdr:col>
      <xdr:colOff>114300</xdr:colOff>
      <xdr:row>41</xdr:row>
      <xdr:rowOff>82550</xdr:rowOff>
    </xdr:to>
    <xdr:cxnSp macro="">
      <xdr:nvCxnSpPr>
        <xdr:cNvPr id="11304"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132080</xdr:colOff>
      <xdr:row>40</xdr:row>
      <xdr:rowOff>111760</xdr:rowOff>
    </xdr:from>
    <xdr:to>
      <xdr:col>3</xdr:col>
      <xdr:colOff>189865</xdr:colOff>
      <xdr:row>42</xdr:row>
      <xdr:rowOff>27305</xdr:rowOff>
    </xdr:to>
    <xdr:sp macro="" textlink="">
      <xdr:nvSpPr>
        <xdr:cNvPr id="11305"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4</xdr:col>
      <xdr:colOff>0</xdr:colOff>
      <xdr:row>39</xdr:row>
      <xdr:rowOff>44450</xdr:rowOff>
    </xdr:from>
    <xdr:to>
      <xdr:col>28</xdr:col>
      <xdr:colOff>114300</xdr:colOff>
      <xdr:row>39</xdr:row>
      <xdr:rowOff>44450</xdr:rowOff>
    </xdr:to>
    <xdr:cxnSp macro="">
      <xdr:nvCxnSpPr>
        <xdr:cNvPr id="11306"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38</xdr:row>
      <xdr:rowOff>73660</xdr:rowOff>
    </xdr:from>
    <xdr:to>
      <xdr:col>3</xdr:col>
      <xdr:colOff>190500</xdr:colOff>
      <xdr:row>39</xdr:row>
      <xdr:rowOff>161290</xdr:rowOff>
    </xdr:to>
    <xdr:sp macro="" textlink="">
      <xdr:nvSpPr>
        <xdr:cNvPr id="11307"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4</xdr:col>
      <xdr:colOff>0</xdr:colOff>
      <xdr:row>37</xdr:row>
      <xdr:rowOff>6350</xdr:rowOff>
    </xdr:from>
    <xdr:to>
      <xdr:col>28</xdr:col>
      <xdr:colOff>114300</xdr:colOff>
      <xdr:row>37</xdr:row>
      <xdr:rowOff>6350</xdr:rowOff>
    </xdr:to>
    <xdr:cxnSp macro="">
      <xdr:nvCxnSpPr>
        <xdr:cNvPr id="11308"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36</xdr:row>
      <xdr:rowOff>35560</xdr:rowOff>
    </xdr:from>
    <xdr:to>
      <xdr:col>3</xdr:col>
      <xdr:colOff>190500</xdr:colOff>
      <xdr:row>37</xdr:row>
      <xdr:rowOff>123190</xdr:rowOff>
    </xdr:to>
    <xdr:sp macro="" textlink="">
      <xdr:nvSpPr>
        <xdr:cNvPr id="11309"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4</xdr:col>
      <xdr:colOff>0</xdr:colOff>
      <xdr:row>34</xdr:row>
      <xdr:rowOff>139700</xdr:rowOff>
    </xdr:from>
    <xdr:to>
      <xdr:col>28</xdr:col>
      <xdr:colOff>114300</xdr:colOff>
      <xdr:row>34</xdr:row>
      <xdr:rowOff>139700</xdr:rowOff>
    </xdr:to>
    <xdr:cxnSp macro="">
      <xdr:nvCxnSpPr>
        <xdr:cNvPr id="11310"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33</xdr:row>
      <xdr:rowOff>168910</xdr:rowOff>
    </xdr:from>
    <xdr:to>
      <xdr:col>3</xdr:col>
      <xdr:colOff>190500</xdr:colOff>
      <xdr:row>35</xdr:row>
      <xdr:rowOff>84455</xdr:rowOff>
    </xdr:to>
    <xdr:sp macro="" textlink="">
      <xdr:nvSpPr>
        <xdr:cNvPr id="11311"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90,000</a:t>
          </a:r>
        </a:p>
      </xdr:txBody>
    </xdr:sp>
    <xdr:clientData/>
  </xdr:twoCellAnchor>
  <xdr:twoCellAnchor>
    <xdr:from>
      <xdr:col>4</xdr:col>
      <xdr:colOff>0</xdr:colOff>
      <xdr:row>32</xdr:row>
      <xdr:rowOff>101600</xdr:rowOff>
    </xdr:from>
    <xdr:to>
      <xdr:col>28</xdr:col>
      <xdr:colOff>114300</xdr:colOff>
      <xdr:row>32</xdr:row>
      <xdr:rowOff>101600</xdr:rowOff>
    </xdr:to>
    <xdr:cxnSp macro="">
      <xdr:nvCxnSpPr>
        <xdr:cNvPr id="11312"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31</xdr:row>
      <xdr:rowOff>130810</xdr:rowOff>
    </xdr:from>
    <xdr:to>
      <xdr:col>3</xdr:col>
      <xdr:colOff>189865</xdr:colOff>
      <xdr:row>33</xdr:row>
      <xdr:rowOff>46990</xdr:rowOff>
    </xdr:to>
    <xdr:sp macro="" textlink="">
      <xdr:nvSpPr>
        <xdr:cNvPr id="11313"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4</xdr:col>
      <xdr:colOff>0</xdr:colOff>
      <xdr:row>30</xdr:row>
      <xdr:rowOff>63500</xdr:rowOff>
    </xdr:from>
    <xdr:to>
      <xdr:col>28</xdr:col>
      <xdr:colOff>114300</xdr:colOff>
      <xdr:row>30</xdr:row>
      <xdr:rowOff>63500</xdr:rowOff>
    </xdr:to>
    <xdr:cxnSp macro="">
      <xdr:nvCxnSpPr>
        <xdr:cNvPr id="11314"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29</xdr:row>
      <xdr:rowOff>92710</xdr:rowOff>
    </xdr:from>
    <xdr:to>
      <xdr:col>3</xdr:col>
      <xdr:colOff>189865</xdr:colOff>
      <xdr:row>31</xdr:row>
      <xdr:rowOff>8890</xdr:rowOff>
    </xdr:to>
    <xdr:sp macro="" textlink="">
      <xdr:nvSpPr>
        <xdr:cNvPr id="11315"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4</xdr:col>
      <xdr:colOff>0</xdr:colOff>
      <xdr:row>28</xdr:row>
      <xdr:rowOff>25400</xdr:rowOff>
    </xdr:from>
    <xdr:to>
      <xdr:col>28</xdr:col>
      <xdr:colOff>114300</xdr:colOff>
      <xdr:row>28</xdr:row>
      <xdr:rowOff>25400</xdr:rowOff>
    </xdr:to>
    <xdr:cxnSp macro="">
      <xdr:nvCxnSpPr>
        <xdr:cNvPr id="11316"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27</xdr:row>
      <xdr:rowOff>54610</xdr:rowOff>
    </xdr:from>
    <xdr:to>
      <xdr:col>3</xdr:col>
      <xdr:colOff>189865</xdr:colOff>
      <xdr:row>28</xdr:row>
      <xdr:rowOff>141605</xdr:rowOff>
    </xdr:to>
    <xdr:sp macro="" textlink="">
      <xdr:nvSpPr>
        <xdr:cNvPr id="11317"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180,000</a:t>
          </a: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11318"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61595</xdr:colOff>
      <xdr:row>30</xdr:row>
      <xdr:rowOff>12700</xdr:rowOff>
    </xdr:from>
    <xdr:to>
      <xdr:col>24</xdr:col>
      <xdr:colOff>62865</xdr:colOff>
      <xdr:row>38</xdr:row>
      <xdr:rowOff>69850</xdr:rowOff>
    </xdr:to>
    <xdr:cxnSp macro="">
      <xdr:nvCxnSpPr>
        <xdr:cNvPr id="11319" name="直線コネクタ 55"/>
        <xdr:cNvCxnSpPr/>
      </xdr:nvCxnSpPr>
      <xdr:spPr>
        <a:xfrm flipV="1">
          <a:off x="4633595" y="515620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38</xdr:row>
      <xdr:rowOff>73660</xdr:rowOff>
    </xdr:from>
    <xdr:to>
      <xdr:col>27</xdr:col>
      <xdr:colOff>77470</xdr:colOff>
      <xdr:row>39</xdr:row>
      <xdr:rowOff>161290</xdr:rowOff>
    </xdr:to>
    <xdr:sp macro="" textlink="">
      <xdr:nvSpPr>
        <xdr:cNvPr id="11320" name="人件費最小値テキスト"/>
        <xdr:cNvSpPr txBox="1"/>
      </xdr:nvSpPr>
      <xdr:spPr>
        <a:xfrm>
          <a:off x="4686300" y="658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41,484</a:t>
          </a:r>
        </a:p>
      </xdr:txBody>
    </xdr:sp>
    <xdr:clientData/>
  </xdr:twoCellAnchor>
  <xdr:twoCellAnchor>
    <xdr:from>
      <xdr:col>23</xdr:col>
      <xdr:colOff>165100</xdr:colOff>
      <xdr:row>38</xdr:row>
      <xdr:rowOff>69850</xdr:rowOff>
    </xdr:from>
    <xdr:to>
      <xdr:col>24</xdr:col>
      <xdr:colOff>152400</xdr:colOff>
      <xdr:row>38</xdr:row>
      <xdr:rowOff>69850</xdr:rowOff>
    </xdr:to>
    <xdr:cxnSp macro="">
      <xdr:nvCxnSpPr>
        <xdr:cNvPr id="11321" name="直線コネクタ 57"/>
        <xdr:cNvCxnSpPr/>
      </xdr:nvCxnSpPr>
      <xdr:spPr>
        <a:xfrm>
          <a:off x="4546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28</xdr:row>
      <xdr:rowOff>130810</xdr:rowOff>
    </xdr:from>
    <xdr:to>
      <xdr:col>27</xdr:col>
      <xdr:colOff>141605</xdr:colOff>
      <xdr:row>30</xdr:row>
      <xdr:rowOff>46990</xdr:rowOff>
    </xdr:to>
    <xdr:sp macro="" textlink="">
      <xdr:nvSpPr>
        <xdr:cNvPr id="11322" name="人件費最大値テキスト"/>
        <xdr:cNvSpPr txBox="1"/>
      </xdr:nvSpPr>
      <xdr:spPr>
        <a:xfrm>
          <a:off x="4686300" y="4931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153,991</a:t>
          </a:r>
        </a:p>
      </xdr:txBody>
    </xdr:sp>
    <xdr:clientData/>
  </xdr:twoCellAnchor>
  <xdr:twoCellAnchor>
    <xdr:from>
      <xdr:col>23</xdr:col>
      <xdr:colOff>165100</xdr:colOff>
      <xdr:row>30</xdr:row>
      <xdr:rowOff>12700</xdr:rowOff>
    </xdr:from>
    <xdr:to>
      <xdr:col>24</xdr:col>
      <xdr:colOff>152400</xdr:colOff>
      <xdr:row>30</xdr:row>
      <xdr:rowOff>12700</xdr:rowOff>
    </xdr:to>
    <xdr:cxnSp macro="">
      <xdr:nvCxnSpPr>
        <xdr:cNvPr id="11323" name="直線コネクタ 59"/>
        <xdr:cNvCxnSpPr/>
      </xdr:nvCxnSpPr>
      <xdr:spPr>
        <a:xfrm>
          <a:off x="4546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15875</xdr:rowOff>
    </xdr:from>
    <xdr:to>
      <xdr:col>24</xdr:col>
      <xdr:colOff>63500</xdr:colOff>
      <xdr:row>33</xdr:row>
      <xdr:rowOff>59055</xdr:rowOff>
    </xdr:to>
    <xdr:cxnSp macro="">
      <xdr:nvCxnSpPr>
        <xdr:cNvPr id="11324" name="直線コネクタ 60"/>
        <xdr:cNvCxnSpPr/>
      </xdr:nvCxnSpPr>
      <xdr:spPr>
        <a:xfrm flipV="1">
          <a:off x="3797300" y="567372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34</xdr:row>
      <xdr:rowOff>73025</xdr:rowOff>
    </xdr:from>
    <xdr:to>
      <xdr:col>27</xdr:col>
      <xdr:colOff>77470</xdr:colOff>
      <xdr:row>35</xdr:row>
      <xdr:rowOff>160655</xdr:rowOff>
    </xdr:to>
    <xdr:sp macro="" textlink="">
      <xdr:nvSpPr>
        <xdr:cNvPr id="11325" name="人件費平均値テキスト"/>
        <xdr:cNvSpPr txBox="1"/>
      </xdr:nvSpPr>
      <xdr:spPr>
        <a:xfrm>
          <a:off x="4686300" y="5902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89,546</a:t>
          </a:r>
        </a:p>
      </xdr:txBody>
    </xdr:sp>
    <xdr:clientData/>
  </xdr:twoCellAnchor>
  <xdr:twoCellAnchor>
    <xdr:from>
      <xdr:col>24</xdr:col>
      <xdr:colOff>12700</xdr:colOff>
      <xdr:row>34</xdr:row>
      <xdr:rowOff>94615</xdr:rowOff>
    </xdr:from>
    <xdr:to>
      <xdr:col>24</xdr:col>
      <xdr:colOff>114300</xdr:colOff>
      <xdr:row>35</xdr:row>
      <xdr:rowOff>24765</xdr:rowOff>
    </xdr:to>
    <xdr:sp macro="" textlink="">
      <xdr:nvSpPr>
        <xdr:cNvPr id="11326" name="フローチャート: 判断 62"/>
        <xdr:cNvSpPr/>
      </xdr:nvSpPr>
      <xdr:spPr>
        <a:xfrm>
          <a:off x="45847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50800</xdr:colOff>
      <xdr:row>33</xdr:row>
      <xdr:rowOff>59055</xdr:rowOff>
    </xdr:from>
    <xdr:to>
      <xdr:col>19</xdr:col>
      <xdr:colOff>177800</xdr:colOff>
      <xdr:row>33</xdr:row>
      <xdr:rowOff>88265</xdr:rowOff>
    </xdr:to>
    <xdr:cxnSp macro="">
      <xdr:nvCxnSpPr>
        <xdr:cNvPr id="11327" name="直線コネクタ 63"/>
        <xdr:cNvCxnSpPr/>
      </xdr:nvCxnSpPr>
      <xdr:spPr>
        <a:xfrm flipV="1">
          <a:off x="2908300" y="57169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104140</xdr:rowOff>
    </xdr:from>
    <xdr:to>
      <xdr:col>20</xdr:col>
      <xdr:colOff>38100</xdr:colOff>
      <xdr:row>35</xdr:row>
      <xdr:rowOff>34290</xdr:rowOff>
    </xdr:to>
    <xdr:sp macro="" textlink="">
      <xdr:nvSpPr>
        <xdr:cNvPr id="11328" name="フローチャート: 判断 64"/>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100965</xdr:colOff>
      <xdr:row>35</xdr:row>
      <xdr:rowOff>25400</xdr:rowOff>
    </xdr:from>
    <xdr:to>
      <xdr:col>21</xdr:col>
      <xdr:colOff>63500</xdr:colOff>
      <xdr:row>36</xdr:row>
      <xdr:rowOff>113030</xdr:rowOff>
    </xdr:to>
    <xdr:sp macro="" textlink="">
      <xdr:nvSpPr>
        <xdr:cNvPr id="11329" name="テキスト ボックス 65"/>
        <xdr:cNvSpPr txBox="1"/>
      </xdr:nvSpPr>
      <xdr:spPr>
        <a:xfrm>
          <a:off x="3529965" y="6026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88,814</a:t>
          </a:r>
        </a:p>
      </xdr:txBody>
    </xdr:sp>
    <xdr:clientData/>
  </xdr:twoCellAnchor>
  <xdr:twoCellAnchor>
    <xdr:from>
      <xdr:col>10</xdr:col>
      <xdr:colOff>114300</xdr:colOff>
      <xdr:row>33</xdr:row>
      <xdr:rowOff>88265</xdr:rowOff>
    </xdr:from>
    <xdr:to>
      <xdr:col>15</xdr:col>
      <xdr:colOff>50800</xdr:colOff>
      <xdr:row>33</xdr:row>
      <xdr:rowOff>134620</xdr:rowOff>
    </xdr:to>
    <xdr:cxnSp macro="">
      <xdr:nvCxnSpPr>
        <xdr:cNvPr id="11330" name="直線コネクタ 66"/>
        <xdr:cNvCxnSpPr/>
      </xdr:nvCxnSpPr>
      <xdr:spPr>
        <a:xfrm flipV="1">
          <a:off x="2019300" y="574611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106680</xdr:rowOff>
    </xdr:from>
    <xdr:to>
      <xdr:col>15</xdr:col>
      <xdr:colOff>101600</xdr:colOff>
      <xdr:row>35</xdr:row>
      <xdr:rowOff>36830</xdr:rowOff>
    </xdr:to>
    <xdr:sp macro="" textlink="">
      <xdr:nvSpPr>
        <xdr:cNvPr id="11331" name="フローチャート: 判断 67"/>
        <xdr:cNvSpPr/>
      </xdr:nvSpPr>
      <xdr:spPr>
        <a:xfrm>
          <a:off x="28575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164465</xdr:colOff>
      <xdr:row>35</xdr:row>
      <xdr:rowOff>27940</xdr:rowOff>
    </xdr:from>
    <xdr:to>
      <xdr:col>16</xdr:col>
      <xdr:colOff>127000</xdr:colOff>
      <xdr:row>36</xdr:row>
      <xdr:rowOff>115570</xdr:rowOff>
    </xdr:to>
    <xdr:sp macro="" textlink="">
      <xdr:nvSpPr>
        <xdr:cNvPr id="11332" name="テキスト ボックス 68"/>
        <xdr:cNvSpPr txBox="1"/>
      </xdr:nvSpPr>
      <xdr:spPr>
        <a:xfrm>
          <a:off x="2640965" y="6028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88,578</a:t>
          </a:r>
        </a:p>
      </xdr:txBody>
    </xdr:sp>
    <xdr:clientData/>
  </xdr:twoCellAnchor>
  <xdr:twoCellAnchor>
    <xdr:from>
      <xdr:col>5</xdr:col>
      <xdr:colOff>177800</xdr:colOff>
      <xdr:row>33</xdr:row>
      <xdr:rowOff>134620</xdr:rowOff>
    </xdr:from>
    <xdr:to>
      <xdr:col>10</xdr:col>
      <xdr:colOff>114300</xdr:colOff>
      <xdr:row>34</xdr:row>
      <xdr:rowOff>6350</xdr:rowOff>
    </xdr:to>
    <xdr:cxnSp macro="">
      <xdr:nvCxnSpPr>
        <xdr:cNvPr id="11333" name="直線コネクタ 69"/>
        <xdr:cNvCxnSpPr/>
      </xdr:nvCxnSpPr>
      <xdr:spPr>
        <a:xfrm flipV="1">
          <a:off x="1130300" y="57924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161925</xdr:rowOff>
    </xdr:from>
    <xdr:to>
      <xdr:col>10</xdr:col>
      <xdr:colOff>165100</xdr:colOff>
      <xdr:row>35</xdr:row>
      <xdr:rowOff>92075</xdr:rowOff>
    </xdr:to>
    <xdr:sp macro="" textlink="">
      <xdr:nvSpPr>
        <xdr:cNvPr id="11334" name="フローチャート: 判断 70"/>
        <xdr:cNvSpPr/>
      </xdr:nvSpPr>
      <xdr:spPr>
        <a:xfrm>
          <a:off x="19685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37465</xdr:colOff>
      <xdr:row>35</xdr:row>
      <xdr:rowOff>83185</xdr:rowOff>
    </xdr:from>
    <xdr:to>
      <xdr:col>11</xdr:col>
      <xdr:colOff>190500</xdr:colOff>
      <xdr:row>36</xdr:row>
      <xdr:rowOff>170815</xdr:rowOff>
    </xdr:to>
    <xdr:sp macro="" textlink="">
      <xdr:nvSpPr>
        <xdr:cNvPr id="11335" name="テキスト ボックス 71"/>
        <xdr:cNvSpPr txBox="1"/>
      </xdr:nvSpPr>
      <xdr:spPr>
        <a:xfrm>
          <a:off x="1751965" y="6083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84,248</a:t>
          </a:r>
        </a:p>
      </xdr:txBody>
    </xdr:sp>
    <xdr:clientData/>
  </xdr:twoCellAnchor>
  <xdr:twoCellAnchor>
    <xdr:from>
      <xdr:col>5</xdr:col>
      <xdr:colOff>127000</xdr:colOff>
      <xdr:row>35</xdr:row>
      <xdr:rowOff>4445</xdr:rowOff>
    </xdr:from>
    <xdr:to>
      <xdr:col>6</xdr:col>
      <xdr:colOff>38100</xdr:colOff>
      <xdr:row>35</xdr:row>
      <xdr:rowOff>106045</xdr:rowOff>
    </xdr:to>
    <xdr:sp macro="" textlink="">
      <xdr:nvSpPr>
        <xdr:cNvPr id="11336" name="フローチャート: 判断 72"/>
        <xdr:cNvSpPr/>
      </xdr:nvSpPr>
      <xdr:spPr>
        <a:xfrm>
          <a:off x="1079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100965</xdr:colOff>
      <xdr:row>35</xdr:row>
      <xdr:rowOff>97790</xdr:rowOff>
    </xdr:from>
    <xdr:to>
      <xdr:col>7</xdr:col>
      <xdr:colOff>63500</xdr:colOff>
      <xdr:row>37</xdr:row>
      <xdr:rowOff>13335</xdr:rowOff>
    </xdr:to>
    <xdr:sp macro="" textlink="">
      <xdr:nvSpPr>
        <xdr:cNvPr id="11337" name="テキスト ボックス 73"/>
        <xdr:cNvSpPr txBox="1"/>
      </xdr:nvSpPr>
      <xdr:spPr>
        <a:xfrm>
          <a:off x="862965" y="6098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83,170</a:t>
          </a:r>
        </a:p>
      </xdr:txBody>
    </xdr:sp>
    <xdr:clientData/>
  </xdr:twoCellAnchor>
  <xdr:twoCellAnchor editAs="oneCell">
    <xdr:from>
      <xdr:col>23</xdr:col>
      <xdr:colOff>63500</xdr:colOff>
      <xdr:row>41</xdr:row>
      <xdr:rowOff>80010</xdr:rowOff>
    </xdr:from>
    <xdr:to>
      <xdr:col>27</xdr:col>
      <xdr:colOff>63500</xdr:colOff>
      <xdr:row>42</xdr:row>
      <xdr:rowOff>167640</xdr:rowOff>
    </xdr:to>
    <xdr:sp macro="" textlink="">
      <xdr:nvSpPr>
        <xdr:cNvPr id="11338"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177800</xdr:colOff>
      <xdr:row>41</xdr:row>
      <xdr:rowOff>80010</xdr:rowOff>
    </xdr:from>
    <xdr:to>
      <xdr:col>22</xdr:col>
      <xdr:colOff>177800</xdr:colOff>
      <xdr:row>42</xdr:row>
      <xdr:rowOff>167640</xdr:rowOff>
    </xdr:to>
    <xdr:sp macro="" textlink="">
      <xdr:nvSpPr>
        <xdr:cNvPr id="11339"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50800</xdr:colOff>
      <xdr:row>41</xdr:row>
      <xdr:rowOff>80010</xdr:rowOff>
    </xdr:from>
    <xdr:to>
      <xdr:col>18</xdr:col>
      <xdr:colOff>50800</xdr:colOff>
      <xdr:row>42</xdr:row>
      <xdr:rowOff>167640</xdr:rowOff>
    </xdr:to>
    <xdr:sp macro="" textlink="">
      <xdr:nvSpPr>
        <xdr:cNvPr id="11340"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114300</xdr:colOff>
      <xdr:row>41</xdr:row>
      <xdr:rowOff>80010</xdr:rowOff>
    </xdr:from>
    <xdr:to>
      <xdr:col>13</xdr:col>
      <xdr:colOff>114300</xdr:colOff>
      <xdr:row>42</xdr:row>
      <xdr:rowOff>167640</xdr:rowOff>
    </xdr:to>
    <xdr:sp macro="" textlink="">
      <xdr:nvSpPr>
        <xdr:cNvPr id="11341"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177800</xdr:colOff>
      <xdr:row>41</xdr:row>
      <xdr:rowOff>80010</xdr:rowOff>
    </xdr:from>
    <xdr:to>
      <xdr:col>8</xdr:col>
      <xdr:colOff>177800</xdr:colOff>
      <xdr:row>42</xdr:row>
      <xdr:rowOff>167640</xdr:rowOff>
    </xdr:to>
    <xdr:sp macro="" textlink="">
      <xdr:nvSpPr>
        <xdr:cNvPr id="11342"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24</xdr:col>
      <xdr:colOff>12700</xdr:colOff>
      <xdr:row>32</xdr:row>
      <xdr:rowOff>136525</xdr:rowOff>
    </xdr:from>
    <xdr:to>
      <xdr:col>24</xdr:col>
      <xdr:colOff>114300</xdr:colOff>
      <xdr:row>33</xdr:row>
      <xdr:rowOff>66675</xdr:rowOff>
    </xdr:to>
    <xdr:sp macro="" textlink="">
      <xdr:nvSpPr>
        <xdr:cNvPr id="11343" name="楕円 79"/>
        <xdr:cNvSpPr/>
      </xdr:nvSpPr>
      <xdr:spPr>
        <a:xfrm>
          <a:off x="45847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31</xdr:row>
      <xdr:rowOff>159385</xdr:rowOff>
    </xdr:from>
    <xdr:to>
      <xdr:col>27</xdr:col>
      <xdr:colOff>141605</xdr:colOff>
      <xdr:row>33</xdr:row>
      <xdr:rowOff>74930</xdr:rowOff>
    </xdr:to>
    <xdr:sp macro="" textlink="">
      <xdr:nvSpPr>
        <xdr:cNvPr id="11344" name="人件費該当値テキスト"/>
        <xdr:cNvSpPr txBox="1"/>
      </xdr:nvSpPr>
      <xdr:spPr>
        <a:xfrm>
          <a:off x="4686300" y="5474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113,270</a:t>
          </a:r>
        </a:p>
      </xdr:txBody>
    </xdr:sp>
    <xdr:clientData/>
  </xdr:twoCellAnchor>
  <xdr:twoCellAnchor>
    <xdr:from>
      <xdr:col>19</xdr:col>
      <xdr:colOff>127000</xdr:colOff>
      <xdr:row>33</xdr:row>
      <xdr:rowOff>8255</xdr:rowOff>
    </xdr:from>
    <xdr:to>
      <xdr:col>20</xdr:col>
      <xdr:colOff>38100</xdr:colOff>
      <xdr:row>33</xdr:row>
      <xdr:rowOff>109855</xdr:rowOff>
    </xdr:to>
    <xdr:sp macro="" textlink="">
      <xdr:nvSpPr>
        <xdr:cNvPr id="11345" name="楕円 81"/>
        <xdr:cNvSpPr/>
      </xdr:nvSpPr>
      <xdr:spPr>
        <a:xfrm>
          <a:off x="37465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68580</xdr:colOff>
      <xdr:row>31</xdr:row>
      <xdr:rowOff>126365</xdr:rowOff>
    </xdr:from>
    <xdr:to>
      <xdr:col>21</xdr:col>
      <xdr:colOff>95250</xdr:colOff>
      <xdr:row>33</xdr:row>
      <xdr:rowOff>42545</xdr:rowOff>
    </xdr:to>
    <xdr:sp macro="" textlink="">
      <xdr:nvSpPr>
        <xdr:cNvPr id="11346" name="テキスト ボックス 82"/>
        <xdr:cNvSpPr txBox="1"/>
      </xdr:nvSpPr>
      <xdr:spPr>
        <a:xfrm>
          <a:off x="3497580" y="54413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109,842</a:t>
          </a:r>
        </a:p>
      </xdr:txBody>
    </xdr:sp>
    <xdr:clientData/>
  </xdr:twoCellAnchor>
  <xdr:twoCellAnchor>
    <xdr:from>
      <xdr:col>15</xdr:col>
      <xdr:colOff>0</xdr:colOff>
      <xdr:row>33</xdr:row>
      <xdr:rowOff>37465</xdr:rowOff>
    </xdr:from>
    <xdr:to>
      <xdr:col>15</xdr:col>
      <xdr:colOff>101600</xdr:colOff>
      <xdr:row>33</xdr:row>
      <xdr:rowOff>139065</xdr:rowOff>
    </xdr:to>
    <xdr:sp macro="" textlink="">
      <xdr:nvSpPr>
        <xdr:cNvPr id="11347" name="楕円 83"/>
        <xdr:cNvSpPr/>
      </xdr:nvSpPr>
      <xdr:spPr>
        <a:xfrm>
          <a:off x="2857500" y="56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132080</xdr:colOff>
      <xdr:row>31</xdr:row>
      <xdr:rowOff>155575</xdr:rowOff>
    </xdr:from>
    <xdr:to>
      <xdr:col>16</xdr:col>
      <xdr:colOff>158750</xdr:colOff>
      <xdr:row>33</xdr:row>
      <xdr:rowOff>71120</xdr:rowOff>
    </xdr:to>
    <xdr:sp macro="" textlink="">
      <xdr:nvSpPr>
        <xdr:cNvPr id="11348" name="テキスト ボックス 84"/>
        <xdr:cNvSpPr txBox="1"/>
      </xdr:nvSpPr>
      <xdr:spPr>
        <a:xfrm>
          <a:off x="2608580" y="5470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107,535</a:t>
          </a:r>
        </a:p>
      </xdr:txBody>
    </xdr:sp>
    <xdr:clientData/>
  </xdr:twoCellAnchor>
  <xdr:twoCellAnchor>
    <xdr:from>
      <xdr:col>10</xdr:col>
      <xdr:colOff>63500</xdr:colOff>
      <xdr:row>33</xdr:row>
      <xdr:rowOff>83820</xdr:rowOff>
    </xdr:from>
    <xdr:to>
      <xdr:col>10</xdr:col>
      <xdr:colOff>165100</xdr:colOff>
      <xdr:row>34</xdr:row>
      <xdr:rowOff>13970</xdr:rowOff>
    </xdr:to>
    <xdr:sp macro="" textlink="">
      <xdr:nvSpPr>
        <xdr:cNvPr id="11349" name="楕円 85"/>
        <xdr:cNvSpPr/>
      </xdr:nvSpPr>
      <xdr:spPr>
        <a:xfrm>
          <a:off x="1968500" y="57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5080</xdr:colOff>
      <xdr:row>32</xdr:row>
      <xdr:rowOff>30480</xdr:rowOff>
    </xdr:from>
    <xdr:to>
      <xdr:col>12</xdr:col>
      <xdr:colOff>31750</xdr:colOff>
      <xdr:row>33</xdr:row>
      <xdr:rowOff>117475</xdr:rowOff>
    </xdr:to>
    <xdr:sp macro="" textlink="">
      <xdr:nvSpPr>
        <xdr:cNvPr id="11350" name="テキスト ボックス 86"/>
        <xdr:cNvSpPr txBox="1"/>
      </xdr:nvSpPr>
      <xdr:spPr>
        <a:xfrm>
          <a:off x="1719580" y="5516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103,889</a:t>
          </a:r>
        </a:p>
      </xdr:txBody>
    </xdr:sp>
    <xdr:clientData/>
  </xdr:twoCellAnchor>
  <xdr:twoCellAnchor>
    <xdr:from>
      <xdr:col>5</xdr:col>
      <xdr:colOff>127000</xdr:colOff>
      <xdr:row>33</xdr:row>
      <xdr:rowOff>127000</xdr:rowOff>
    </xdr:from>
    <xdr:to>
      <xdr:col>6</xdr:col>
      <xdr:colOff>38100</xdr:colOff>
      <xdr:row>34</xdr:row>
      <xdr:rowOff>57150</xdr:rowOff>
    </xdr:to>
    <xdr:sp macro="" textlink="">
      <xdr:nvSpPr>
        <xdr:cNvPr id="11351" name="楕円 87"/>
        <xdr:cNvSpPr/>
      </xdr:nvSpPr>
      <xdr:spPr>
        <a:xfrm>
          <a:off x="1079500" y="57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68580</xdr:colOff>
      <xdr:row>32</xdr:row>
      <xdr:rowOff>73660</xdr:rowOff>
    </xdr:from>
    <xdr:to>
      <xdr:col>7</xdr:col>
      <xdr:colOff>95250</xdr:colOff>
      <xdr:row>33</xdr:row>
      <xdr:rowOff>161290</xdr:rowOff>
    </xdr:to>
    <xdr:sp macro="" textlink="">
      <xdr:nvSpPr>
        <xdr:cNvPr id="11352" name="テキスト ボックス 88"/>
        <xdr:cNvSpPr txBox="1"/>
      </xdr:nvSpPr>
      <xdr:spPr>
        <a:xfrm>
          <a:off x="830580" y="5560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100,521</a:t>
          </a:r>
        </a:p>
      </xdr:txBody>
    </xdr:sp>
    <xdr:clientData/>
  </xdr:twoCellAnchor>
  <xdr:twoCellAnchor>
    <xdr:from>
      <xdr:col>4</xdr:col>
      <xdr:colOff>0</xdr:colOff>
      <xdr:row>43</xdr:row>
      <xdr:rowOff>57150</xdr:rowOff>
    </xdr:from>
    <xdr:to>
      <xdr:col>28</xdr:col>
      <xdr:colOff>114300</xdr:colOff>
      <xdr:row>45</xdr:row>
      <xdr:rowOff>31750</xdr:rowOff>
    </xdr:to>
    <xdr:sp macro="" textlink="">
      <xdr:nvSpPr>
        <xdr:cNvPr id="11353"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11354"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11355"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23/128</a:t>
          </a: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11356"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11357"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57,742</a:t>
          </a: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11358"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1359"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43,828</a:t>
          </a: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1360"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152400</xdr:colOff>
      <xdr:row>47</xdr:row>
      <xdr:rowOff>6350</xdr:rowOff>
    </xdr:from>
    <xdr:to>
      <xdr:col>5</xdr:col>
      <xdr:colOff>120650</xdr:colOff>
      <xdr:row>48</xdr:row>
      <xdr:rowOff>59690</xdr:rowOff>
    </xdr:to>
    <xdr:sp macro="" textlink="">
      <xdr:nvSpPr>
        <xdr:cNvPr id="11361"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4</xdr:col>
      <xdr:colOff>0</xdr:colOff>
      <xdr:row>61</xdr:row>
      <xdr:rowOff>82550</xdr:rowOff>
    </xdr:from>
    <xdr:to>
      <xdr:col>28</xdr:col>
      <xdr:colOff>114300</xdr:colOff>
      <xdr:row>61</xdr:row>
      <xdr:rowOff>82550</xdr:rowOff>
    </xdr:to>
    <xdr:cxnSp macro="">
      <xdr:nvCxnSpPr>
        <xdr:cNvPr id="11362"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132080</xdr:colOff>
      <xdr:row>60</xdr:row>
      <xdr:rowOff>111760</xdr:rowOff>
    </xdr:from>
    <xdr:to>
      <xdr:col>3</xdr:col>
      <xdr:colOff>189865</xdr:colOff>
      <xdr:row>62</xdr:row>
      <xdr:rowOff>27305</xdr:rowOff>
    </xdr:to>
    <xdr:sp macro="" textlink="">
      <xdr:nvSpPr>
        <xdr:cNvPr id="11363"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4</xdr:col>
      <xdr:colOff>0</xdr:colOff>
      <xdr:row>59</xdr:row>
      <xdr:rowOff>44450</xdr:rowOff>
    </xdr:from>
    <xdr:to>
      <xdr:col>28</xdr:col>
      <xdr:colOff>114300</xdr:colOff>
      <xdr:row>59</xdr:row>
      <xdr:rowOff>44450</xdr:rowOff>
    </xdr:to>
    <xdr:cxnSp macro="">
      <xdr:nvCxnSpPr>
        <xdr:cNvPr id="11364"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58</xdr:row>
      <xdr:rowOff>73660</xdr:rowOff>
    </xdr:from>
    <xdr:to>
      <xdr:col>3</xdr:col>
      <xdr:colOff>190500</xdr:colOff>
      <xdr:row>59</xdr:row>
      <xdr:rowOff>161290</xdr:rowOff>
    </xdr:to>
    <xdr:sp macro="" textlink="">
      <xdr:nvSpPr>
        <xdr:cNvPr id="11365"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4</xdr:col>
      <xdr:colOff>0</xdr:colOff>
      <xdr:row>57</xdr:row>
      <xdr:rowOff>6350</xdr:rowOff>
    </xdr:from>
    <xdr:to>
      <xdr:col>28</xdr:col>
      <xdr:colOff>114300</xdr:colOff>
      <xdr:row>57</xdr:row>
      <xdr:rowOff>6350</xdr:rowOff>
    </xdr:to>
    <xdr:cxnSp macro="">
      <xdr:nvCxnSpPr>
        <xdr:cNvPr id="11366"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56</xdr:row>
      <xdr:rowOff>35560</xdr:rowOff>
    </xdr:from>
    <xdr:to>
      <xdr:col>3</xdr:col>
      <xdr:colOff>190500</xdr:colOff>
      <xdr:row>57</xdr:row>
      <xdr:rowOff>123190</xdr:rowOff>
    </xdr:to>
    <xdr:sp macro="" textlink="">
      <xdr:nvSpPr>
        <xdr:cNvPr id="11367"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4</xdr:col>
      <xdr:colOff>0</xdr:colOff>
      <xdr:row>54</xdr:row>
      <xdr:rowOff>139700</xdr:rowOff>
    </xdr:from>
    <xdr:to>
      <xdr:col>28</xdr:col>
      <xdr:colOff>114300</xdr:colOff>
      <xdr:row>54</xdr:row>
      <xdr:rowOff>139700</xdr:rowOff>
    </xdr:to>
    <xdr:cxnSp macro="">
      <xdr:nvCxnSpPr>
        <xdr:cNvPr id="11368"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53</xdr:row>
      <xdr:rowOff>168910</xdr:rowOff>
    </xdr:from>
    <xdr:to>
      <xdr:col>3</xdr:col>
      <xdr:colOff>190500</xdr:colOff>
      <xdr:row>55</xdr:row>
      <xdr:rowOff>84455</xdr:rowOff>
    </xdr:to>
    <xdr:sp macro="" textlink="">
      <xdr:nvSpPr>
        <xdr:cNvPr id="11369" name="テキスト ボックス 105"/>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90,000</a:t>
          </a:r>
        </a:p>
      </xdr:txBody>
    </xdr:sp>
    <xdr:clientData/>
  </xdr:twoCellAnchor>
  <xdr:twoCellAnchor>
    <xdr:from>
      <xdr:col>4</xdr:col>
      <xdr:colOff>0</xdr:colOff>
      <xdr:row>52</xdr:row>
      <xdr:rowOff>101600</xdr:rowOff>
    </xdr:from>
    <xdr:to>
      <xdr:col>28</xdr:col>
      <xdr:colOff>114300</xdr:colOff>
      <xdr:row>52</xdr:row>
      <xdr:rowOff>101600</xdr:rowOff>
    </xdr:to>
    <xdr:cxnSp macro="">
      <xdr:nvCxnSpPr>
        <xdr:cNvPr id="11370"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51</xdr:row>
      <xdr:rowOff>130810</xdr:rowOff>
    </xdr:from>
    <xdr:to>
      <xdr:col>3</xdr:col>
      <xdr:colOff>189865</xdr:colOff>
      <xdr:row>53</xdr:row>
      <xdr:rowOff>46990</xdr:rowOff>
    </xdr:to>
    <xdr:sp macro="" textlink="">
      <xdr:nvSpPr>
        <xdr:cNvPr id="11371" name="テキスト ボックス 107"/>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4</xdr:col>
      <xdr:colOff>0</xdr:colOff>
      <xdr:row>50</xdr:row>
      <xdr:rowOff>63500</xdr:rowOff>
    </xdr:from>
    <xdr:to>
      <xdr:col>28</xdr:col>
      <xdr:colOff>114300</xdr:colOff>
      <xdr:row>50</xdr:row>
      <xdr:rowOff>63500</xdr:rowOff>
    </xdr:to>
    <xdr:cxnSp macro="">
      <xdr:nvCxnSpPr>
        <xdr:cNvPr id="11372"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49</xdr:row>
      <xdr:rowOff>92710</xdr:rowOff>
    </xdr:from>
    <xdr:to>
      <xdr:col>3</xdr:col>
      <xdr:colOff>189865</xdr:colOff>
      <xdr:row>51</xdr:row>
      <xdr:rowOff>8890</xdr:rowOff>
    </xdr:to>
    <xdr:sp macro="" textlink="">
      <xdr:nvSpPr>
        <xdr:cNvPr id="11373" name="テキスト ボックス 109"/>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4</xdr:col>
      <xdr:colOff>0</xdr:colOff>
      <xdr:row>48</xdr:row>
      <xdr:rowOff>25400</xdr:rowOff>
    </xdr:from>
    <xdr:to>
      <xdr:col>28</xdr:col>
      <xdr:colOff>114300</xdr:colOff>
      <xdr:row>48</xdr:row>
      <xdr:rowOff>25400</xdr:rowOff>
    </xdr:to>
    <xdr:cxnSp macro="">
      <xdr:nvCxnSpPr>
        <xdr:cNvPr id="11374"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47</xdr:row>
      <xdr:rowOff>54610</xdr:rowOff>
    </xdr:from>
    <xdr:to>
      <xdr:col>3</xdr:col>
      <xdr:colOff>189865</xdr:colOff>
      <xdr:row>48</xdr:row>
      <xdr:rowOff>141605</xdr:rowOff>
    </xdr:to>
    <xdr:sp macro="" textlink="">
      <xdr:nvSpPr>
        <xdr:cNvPr id="11375"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180,000</a:t>
          </a: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137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61595</xdr:colOff>
      <xdr:row>50</xdr:row>
      <xdr:rowOff>158750</xdr:rowOff>
    </xdr:from>
    <xdr:to>
      <xdr:col>24</xdr:col>
      <xdr:colOff>62865</xdr:colOff>
      <xdr:row>59</xdr:row>
      <xdr:rowOff>6350</xdr:rowOff>
    </xdr:to>
    <xdr:cxnSp macro="">
      <xdr:nvCxnSpPr>
        <xdr:cNvPr id="11377" name="直線コネクタ 113"/>
        <xdr:cNvCxnSpPr/>
      </xdr:nvCxnSpPr>
      <xdr:spPr>
        <a:xfrm flipV="1">
          <a:off x="4633595" y="873125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59</xdr:row>
      <xdr:rowOff>9525</xdr:rowOff>
    </xdr:from>
    <xdr:to>
      <xdr:col>27</xdr:col>
      <xdr:colOff>77470</xdr:colOff>
      <xdr:row>60</xdr:row>
      <xdr:rowOff>96520</xdr:rowOff>
    </xdr:to>
    <xdr:sp macro="" textlink="">
      <xdr:nvSpPr>
        <xdr:cNvPr id="11378" name="物件費最小値テキスト"/>
        <xdr:cNvSpPr txBox="1"/>
      </xdr:nvSpPr>
      <xdr:spPr>
        <a:xfrm>
          <a:off x="4686300" y="10125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33,072</a:t>
          </a:r>
        </a:p>
      </xdr:txBody>
    </xdr:sp>
    <xdr:clientData/>
  </xdr:twoCellAnchor>
  <xdr:twoCellAnchor>
    <xdr:from>
      <xdr:col>23</xdr:col>
      <xdr:colOff>165100</xdr:colOff>
      <xdr:row>59</xdr:row>
      <xdr:rowOff>6350</xdr:rowOff>
    </xdr:from>
    <xdr:to>
      <xdr:col>24</xdr:col>
      <xdr:colOff>152400</xdr:colOff>
      <xdr:row>59</xdr:row>
      <xdr:rowOff>6350</xdr:rowOff>
    </xdr:to>
    <xdr:cxnSp macro="">
      <xdr:nvCxnSpPr>
        <xdr:cNvPr id="11379" name="直線コネクタ 115"/>
        <xdr:cNvCxnSpPr/>
      </xdr:nvCxnSpPr>
      <xdr:spPr>
        <a:xfrm>
          <a:off x="4546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49</xdr:row>
      <xdr:rowOff>105410</xdr:rowOff>
    </xdr:from>
    <xdr:to>
      <xdr:col>27</xdr:col>
      <xdr:colOff>141605</xdr:colOff>
      <xdr:row>51</xdr:row>
      <xdr:rowOff>21590</xdr:rowOff>
    </xdr:to>
    <xdr:sp macro="" textlink="">
      <xdr:nvSpPr>
        <xdr:cNvPr id="11380" name="物件費最大値テキスト"/>
        <xdr:cNvSpPr txBox="1"/>
      </xdr:nvSpPr>
      <xdr:spPr>
        <a:xfrm>
          <a:off x="4686300" y="8506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142,510</a:t>
          </a:r>
        </a:p>
      </xdr:txBody>
    </xdr:sp>
    <xdr:clientData/>
  </xdr:twoCellAnchor>
  <xdr:twoCellAnchor>
    <xdr:from>
      <xdr:col>23</xdr:col>
      <xdr:colOff>165100</xdr:colOff>
      <xdr:row>50</xdr:row>
      <xdr:rowOff>158750</xdr:rowOff>
    </xdr:from>
    <xdr:to>
      <xdr:col>24</xdr:col>
      <xdr:colOff>152400</xdr:colOff>
      <xdr:row>50</xdr:row>
      <xdr:rowOff>158750</xdr:rowOff>
    </xdr:to>
    <xdr:cxnSp macro="">
      <xdr:nvCxnSpPr>
        <xdr:cNvPr id="11381" name="直線コネクタ 117"/>
        <xdr:cNvCxnSpPr/>
      </xdr:nvCxnSpPr>
      <xdr:spPr>
        <a:xfrm>
          <a:off x="4546600" y="873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37465</xdr:rowOff>
    </xdr:from>
    <xdr:to>
      <xdr:col>24</xdr:col>
      <xdr:colOff>63500</xdr:colOff>
      <xdr:row>55</xdr:row>
      <xdr:rowOff>19685</xdr:rowOff>
    </xdr:to>
    <xdr:cxnSp macro="">
      <xdr:nvCxnSpPr>
        <xdr:cNvPr id="11382" name="直線コネクタ 118"/>
        <xdr:cNvCxnSpPr/>
      </xdr:nvCxnSpPr>
      <xdr:spPr>
        <a:xfrm flipV="1">
          <a:off x="3797300" y="9295765"/>
          <a:ext cx="8382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55</xdr:row>
      <xdr:rowOff>57785</xdr:rowOff>
    </xdr:from>
    <xdr:to>
      <xdr:col>27</xdr:col>
      <xdr:colOff>77470</xdr:colOff>
      <xdr:row>56</xdr:row>
      <xdr:rowOff>145415</xdr:rowOff>
    </xdr:to>
    <xdr:sp macro="" textlink="">
      <xdr:nvSpPr>
        <xdr:cNvPr id="11383" name="物件費平均値テキスト"/>
        <xdr:cNvSpPr txBox="1"/>
      </xdr:nvSpPr>
      <xdr:spPr>
        <a:xfrm>
          <a:off x="4686300" y="94875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77,271</a:t>
          </a:r>
        </a:p>
      </xdr:txBody>
    </xdr:sp>
    <xdr:clientData/>
  </xdr:twoCellAnchor>
  <xdr:twoCellAnchor>
    <xdr:from>
      <xdr:col>24</xdr:col>
      <xdr:colOff>12700</xdr:colOff>
      <xdr:row>55</xdr:row>
      <xdr:rowOff>79375</xdr:rowOff>
    </xdr:from>
    <xdr:to>
      <xdr:col>24</xdr:col>
      <xdr:colOff>114300</xdr:colOff>
      <xdr:row>56</xdr:row>
      <xdr:rowOff>9525</xdr:rowOff>
    </xdr:to>
    <xdr:sp macro="" textlink="">
      <xdr:nvSpPr>
        <xdr:cNvPr id="11384" name="フローチャート: 判断 120"/>
        <xdr:cNvSpPr/>
      </xdr:nvSpPr>
      <xdr:spPr>
        <a:xfrm>
          <a:off x="4584700" y="95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50800</xdr:colOff>
      <xdr:row>55</xdr:row>
      <xdr:rowOff>19685</xdr:rowOff>
    </xdr:from>
    <xdr:to>
      <xdr:col>19</xdr:col>
      <xdr:colOff>177800</xdr:colOff>
      <xdr:row>55</xdr:row>
      <xdr:rowOff>141605</xdr:rowOff>
    </xdr:to>
    <xdr:cxnSp macro="">
      <xdr:nvCxnSpPr>
        <xdr:cNvPr id="11385" name="直線コネクタ 121"/>
        <xdr:cNvCxnSpPr/>
      </xdr:nvCxnSpPr>
      <xdr:spPr>
        <a:xfrm flipV="1">
          <a:off x="2908300" y="944943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100330</xdr:rowOff>
    </xdr:from>
    <xdr:to>
      <xdr:col>20</xdr:col>
      <xdr:colOff>38100</xdr:colOff>
      <xdr:row>56</xdr:row>
      <xdr:rowOff>30480</xdr:rowOff>
    </xdr:to>
    <xdr:sp macro="" textlink="">
      <xdr:nvSpPr>
        <xdr:cNvPr id="11386" name="フローチャート: 判断 122"/>
        <xdr:cNvSpPr/>
      </xdr:nvSpPr>
      <xdr:spPr>
        <a:xfrm>
          <a:off x="3746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100965</xdr:colOff>
      <xdr:row>56</xdr:row>
      <xdr:rowOff>21590</xdr:rowOff>
    </xdr:from>
    <xdr:to>
      <xdr:col>21</xdr:col>
      <xdr:colOff>63500</xdr:colOff>
      <xdr:row>57</xdr:row>
      <xdr:rowOff>109220</xdr:rowOff>
    </xdr:to>
    <xdr:sp macro="" textlink="">
      <xdr:nvSpPr>
        <xdr:cNvPr id="11387" name="テキスト ボックス 123"/>
        <xdr:cNvSpPr txBox="1"/>
      </xdr:nvSpPr>
      <xdr:spPr>
        <a:xfrm>
          <a:off x="3529965" y="9622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75,582</a:t>
          </a:r>
        </a:p>
      </xdr:txBody>
    </xdr:sp>
    <xdr:clientData/>
  </xdr:twoCellAnchor>
  <xdr:twoCellAnchor>
    <xdr:from>
      <xdr:col>10</xdr:col>
      <xdr:colOff>114300</xdr:colOff>
      <xdr:row>55</xdr:row>
      <xdr:rowOff>141605</xdr:rowOff>
    </xdr:from>
    <xdr:to>
      <xdr:col>15</xdr:col>
      <xdr:colOff>50800</xdr:colOff>
      <xdr:row>56</xdr:row>
      <xdr:rowOff>0</xdr:rowOff>
    </xdr:to>
    <xdr:cxnSp macro="">
      <xdr:nvCxnSpPr>
        <xdr:cNvPr id="11388" name="直線コネクタ 124"/>
        <xdr:cNvCxnSpPr/>
      </xdr:nvCxnSpPr>
      <xdr:spPr>
        <a:xfrm flipV="1">
          <a:off x="2019300" y="95713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1389"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164465</xdr:colOff>
      <xdr:row>56</xdr:row>
      <xdr:rowOff>93345</xdr:rowOff>
    </xdr:from>
    <xdr:to>
      <xdr:col>16</xdr:col>
      <xdr:colOff>127000</xdr:colOff>
      <xdr:row>58</xdr:row>
      <xdr:rowOff>9525</xdr:rowOff>
    </xdr:to>
    <xdr:sp macro="" textlink="">
      <xdr:nvSpPr>
        <xdr:cNvPr id="11390" name="テキスト ボックス 126"/>
        <xdr:cNvSpPr txBox="1"/>
      </xdr:nvSpPr>
      <xdr:spPr>
        <a:xfrm>
          <a:off x="2640965" y="9694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69,950</a:t>
          </a:r>
        </a:p>
      </xdr:txBody>
    </xdr:sp>
    <xdr:clientData/>
  </xdr:twoCellAnchor>
  <xdr:twoCellAnchor>
    <xdr:from>
      <xdr:col>5</xdr:col>
      <xdr:colOff>177800</xdr:colOff>
      <xdr:row>56</xdr:row>
      <xdr:rowOff>0</xdr:rowOff>
    </xdr:from>
    <xdr:to>
      <xdr:col>10</xdr:col>
      <xdr:colOff>114300</xdr:colOff>
      <xdr:row>56</xdr:row>
      <xdr:rowOff>63500</xdr:rowOff>
    </xdr:to>
    <xdr:cxnSp macro="">
      <xdr:nvCxnSpPr>
        <xdr:cNvPr id="11391" name="直線コネクタ 127"/>
        <xdr:cNvCxnSpPr/>
      </xdr:nvCxnSpPr>
      <xdr:spPr>
        <a:xfrm flipV="1">
          <a:off x="1130300" y="96012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22860</xdr:rowOff>
    </xdr:from>
    <xdr:to>
      <xdr:col>10</xdr:col>
      <xdr:colOff>165100</xdr:colOff>
      <xdr:row>56</xdr:row>
      <xdr:rowOff>124460</xdr:rowOff>
    </xdr:to>
    <xdr:sp macro="" textlink="">
      <xdr:nvSpPr>
        <xdr:cNvPr id="11392" name="フローチャート: 判断 128"/>
        <xdr:cNvSpPr/>
      </xdr:nvSpPr>
      <xdr:spPr>
        <a:xfrm>
          <a:off x="1968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37465</xdr:colOff>
      <xdr:row>56</xdr:row>
      <xdr:rowOff>115570</xdr:rowOff>
    </xdr:from>
    <xdr:to>
      <xdr:col>11</xdr:col>
      <xdr:colOff>190500</xdr:colOff>
      <xdr:row>58</xdr:row>
      <xdr:rowOff>31750</xdr:rowOff>
    </xdr:to>
    <xdr:sp macro="" textlink="">
      <xdr:nvSpPr>
        <xdr:cNvPr id="11393" name="テキスト ボックス 129"/>
        <xdr:cNvSpPr txBox="1"/>
      </xdr:nvSpPr>
      <xdr:spPr>
        <a:xfrm>
          <a:off x="1751965" y="9716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68,222</a:t>
          </a:r>
        </a:p>
      </xdr:txBody>
    </xdr:sp>
    <xdr:clientData/>
  </xdr:twoCellAnchor>
  <xdr:twoCellAnchor>
    <xdr:from>
      <xdr:col>5</xdr:col>
      <xdr:colOff>127000</xdr:colOff>
      <xdr:row>56</xdr:row>
      <xdr:rowOff>43180</xdr:rowOff>
    </xdr:from>
    <xdr:to>
      <xdr:col>6</xdr:col>
      <xdr:colOff>38100</xdr:colOff>
      <xdr:row>56</xdr:row>
      <xdr:rowOff>144780</xdr:rowOff>
    </xdr:to>
    <xdr:sp macro="" textlink="">
      <xdr:nvSpPr>
        <xdr:cNvPr id="11394" name="フローチャート: 判断 130"/>
        <xdr:cNvSpPr/>
      </xdr:nvSpPr>
      <xdr:spPr>
        <a:xfrm>
          <a:off x="1079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100965</xdr:colOff>
      <xdr:row>56</xdr:row>
      <xdr:rowOff>135890</xdr:rowOff>
    </xdr:from>
    <xdr:to>
      <xdr:col>7</xdr:col>
      <xdr:colOff>63500</xdr:colOff>
      <xdr:row>58</xdr:row>
      <xdr:rowOff>52070</xdr:rowOff>
    </xdr:to>
    <xdr:sp macro="" textlink="">
      <xdr:nvSpPr>
        <xdr:cNvPr id="11395" name="テキスト ボックス 131"/>
        <xdr:cNvSpPr txBox="1"/>
      </xdr:nvSpPr>
      <xdr:spPr>
        <a:xfrm>
          <a:off x="862965" y="9737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66,594</a:t>
          </a:r>
        </a:p>
      </xdr:txBody>
    </xdr:sp>
    <xdr:clientData/>
  </xdr:twoCellAnchor>
  <xdr:twoCellAnchor editAs="oneCell">
    <xdr:from>
      <xdr:col>23</xdr:col>
      <xdr:colOff>63500</xdr:colOff>
      <xdr:row>61</xdr:row>
      <xdr:rowOff>80010</xdr:rowOff>
    </xdr:from>
    <xdr:to>
      <xdr:col>27</xdr:col>
      <xdr:colOff>63500</xdr:colOff>
      <xdr:row>62</xdr:row>
      <xdr:rowOff>167640</xdr:rowOff>
    </xdr:to>
    <xdr:sp macro="" textlink="">
      <xdr:nvSpPr>
        <xdr:cNvPr id="11396"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177800</xdr:colOff>
      <xdr:row>61</xdr:row>
      <xdr:rowOff>80010</xdr:rowOff>
    </xdr:from>
    <xdr:to>
      <xdr:col>22</xdr:col>
      <xdr:colOff>177800</xdr:colOff>
      <xdr:row>62</xdr:row>
      <xdr:rowOff>167640</xdr:rowOff>
    </xdr:to>
    <xdr:sp macro="" textlink="">
      <xdr:nvSpPr>
        <xdr:cNvPr id="11397"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50800</xdr:colOff>
      <xdr:row>61</xdr:row>
      <xdr:rowOff>80010</xdr:rowOff>
    </xdr:from>
    <xdr:to>
      <xdr:col>18</xdr:col>
      <xdr:colOff>50800</xdr:colOff>
      <xdr:row>62</xdr:row>
      <xdr:rowOff>167640</xdr:rowOff>
    </xdr:to>
    <xdr:sp macro="" textlink="">
      <xdr:nvSpPr>
        <xdr:cNvPr id="11398"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114300</xdr:colOff>
      <xdr:row>61</xdr:row>
      <xdr:rowOff>80010</xdr:rowOff>
    </xdr:from>
    <xdr:to>
      <xdr:col>13</xdr:col>
      <xdr:colOff>114300</xdr:colOff>
      <xdr:row>62</xdr:row>
      <xdr:rowOff>167640</xdr:rowOff>
    </xdr:to>
    <xdr:sp macro="" textlink="">
      <xdr:nvSpPr>
        <xdr:cNvPr id="11399"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177800</xdr:colOff>
      <xdr:row>61</xdr:row>
      <xdr:rowOff>80010</xdr:rowOff>
    </xdr:from>
    <xdr:to>
      <xdr:col>8</xdr:col>
      <xdr:colOff>177800</xdr:colOff>
      <xdr:row>62</xdr:row>
      <xdr:rowOff>167640</xdr:rowOff>
    </xdr:to>
    <xdr:sp macro="" textlink="">
      <xdr:nvSpPr>
        <xdr:cNvPr id="11400"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24</xdr:col>
      <xdr:colOff>12700</xdr:colOff>
      <xdr:row>53</xdr:row>
      <xdr:rowOff>158115</xdr:rowOff>
    </xdr:from>
    <xdr:to>
      <xdr:col>24</xdr:col>
      <xdr:colOff>114300</xdr:colOff>
      <xdr:row>54</xdr:row>
      <xdr:rowOff>88265</xdr:rowOff>
    </xdr:to>
    <xdr:sp macro="" textlink="">
      <xdr:nvSpPr>
        <xdr:cNvPr id="11401" name="楕円 137"/>
        <xdr:cNvSpPr/>
      </xdr:nvSpPr>
      <xdr:spPr>
        <a:xfrm>
          <a:off x="4584700" y="92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53</xdr:row>
      <xdr:rowOff>9525</xdr:rowOff>
    </xdr:from>
    <xdr:to>
      <xdr:col>27</xdr:col>
      <xdr:colOff>77470</xdr:colOff>
      <xdr:row>54</xdr:row>
      <xdr:rowOff>96520</xdr:rowOff>
    </xdr:to>
    <xdr:sp macro="" textlink="">
      <xdr:nvSpPr>
        <xdr:cNvPr id="11402" name="物件費該当値テキスト"/>
        <xdr:cNvSpPr txBox="1"/>
      </xdr:nvSpPr>
      <xdr:spPr>
        <a:xfrm>
          <a:off x="4686300" y="9096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98,050</a:t>
          </a:r>
        </a:p>
      </xdr:txBody>
    </xdr:sp>
    <xdr:clientData/>
  </xdr:twoCellAnchor>
  <xdr:twoCellAnchor>
    <xdr:from>
      <xdr:col>19</xdr:col>
      <xdr:colOff>127000</xdr:colOff>
      <xdr:row>54</xdr:row>
      <xdr:rowOff>140335</xdr:rowOff>
    </xdr:from>
    <xdr:to>
      <xdr:col>20</xdr:col>
      <xdr:colOff>38100</xdr:colOff>
      <xdr:row>55</xdr:row>
      <xdr:rowOff>70485</xdr:rowOff>
    </xdr:to>
    <xdr:sp macro="" textlink="">
      <xdr:nvSpPr>
        <xdr:cNvPr id="11403" name="楕円 139"/>
        <xdr:cNvSpPr/>
      </xdr:nvSpPr>
      <xdr:spPr>
        <a:xfrm>
          <a:off x="3746500" y="93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100965</xdr:colOff>
      <xdr:row>53</xdr:row>
      <xdr:rowOff>86995</xdr:rowOff>
    </xdr:from>
    <xdr:to>
      <xdr:col>21</xdr:col>
      <xdr:colOff>63500</xdr:colOff>
      <xdr:row>55</xdr:row>
      <xdr:rowOff>2540</xdr:rowOff>
    </xdr:to>
    <xdr:sp macro="" textlink="">
      <xdr:nvSpPr>
        <xdr:cNvPr id="11404" name="テキスト ボックス 140"/>
        <xdr:cNvSpPr txBox="1"/>
      </xdr:nvSpPr>
      <xdr:spPr>
        <a:xfrm>
          <a:off x="3529965" y="9173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85,952</a:t>
          </a:r>
        </a:p>
      </xdr:txBody>
    </xdr:sp>
    <xdr:clientData/>
  </xdr:twoCellAnchor>
  <xdr:twoCellAnchor>
    <xdr:from>
      <xdr:col>15</xdr:col>
      <xdr:colOff>0</xdr:colOff>
      <xdr:row>55</xdr:row>
      <xdr:rowOff>90805</xdr:rowOff>
    </xdr:from>
    <xdr:to>
      <xdr:col>15</xdr:col>
      <xdr:colOff>101600</xdr:colOff>
      <xdr:row>56</xdr:row>
      <xdr:rowOff>20955</xdr:rowOff>
    </xdr:to>
    <xdr:sp macro="" textlink="">
      <xdr:nvSpPr>
        <xdr:cNvPr id="11405" name="楕円 141"/>
        <xdr:cNvSpPr/>
      </xdr:nvSpPr>
      <xdr:spPr>
        <a:xfrm>
          <a:off x="2857500" y="9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164465</xdr:colOff>
      <xdr:row>54</xdr:row>
      <xdr:rowOff>38100</xdr:rowOff>
    </xdr:from>
    <xdr:to>
      <xdr:col>16</xdr:col>
      <xdr:colOff>127000</xdr:colOff>
      <xdr:row>55</xdr:row>
      <xdr:rowOff>125730</xdr:rowOff>
    </xdr:to>
    <xdr:sp macro="" textlink="">
      <xdr:nvSpPr>
        <xdr:cNvPr id="11406" name="テキスト ボックス 142"/>
        <xdr:cNvSpPr txBox="1"/>
      </xdr:nvSpPr>
      <xdr:spPr>
        <a:xfrm>
          <a:off x="2640965" y="9296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76,325</a:t>
          </a:r>
        </a:p>
      </xdr:txBody>
    </xdr:sp>
    <xdr:clientData/>
  </xdr:twoCellAnchor>
  <xdr:twoCellAnchor>
    <xdr:from>
      <xdr:col>10</xdr:col>
      <xdr:colOff>63500</xdr:colOff>
      <xdr:row>55</xdr:row>
      <xdr:rowOff>120650</xdr:rowOff>
    </xdr:from>
    <xdr:to>
      <xdr:col>10</xdr:col>
      <xdr:colOff>165100</xdr:colOff>
      <xdr:row>56</xdr:row>
      <xdr:rowOff>50800</xdr:rowOff>
    </xdr:to>
    <xdr:sp macro="" textlink="">
      <xdr:nvSpPr>
        <xdr:cNvPr id="11407" name="楕円 143"/>
        <xdr:cNvSpPr/>
      </xdr:nvSpPr>
      <xdr:spPr>
        <a:xfrm>
          <a:off x="1968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37465</xdr:colOff>
      <xdr:row>54</xdr:row>
      <xdr:rowOff>67310</xdr:rowOff>
    </xdr:from>
    <xdr:to>
      <xdr:col>11</xdr:col>
      <xdr:colOff>190500</xdr:colOff>
      <xdr:row>55</xdr:row>
      <xdr:rowOff>154940</xdr:rowOff>
    </xdr:to>
    <xdr:sp macro="" textlink="">
      <xdr:nvSpPr>
        <xdr:cNvPr id="11408" name="テキスト ボックス 144"/>
        <xdr:cNvSpPr txBox="1"/>
      </xdr:nvSpPr>
      <xdr:spPr>
        <a:xfrm>
          <a:off x="1751965" y="9325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73,978</a:t>
          </a:r>
        </a:p>
      </xdr:txBody>
    </xdr:sp>
    <xdr:clientData/>
  </xdr:twoCellAnchor>
  <xdr:twoCellAnchor>
    <xdr:from>
      <xdr:col>5</xdr:col>
      <xdr:colOff>127000</xdr:colOff>
      <xdr:row>56</xdr:row>
      <xdr:rowOff>12700</xdr:rowOff>
    </xdr:from>
    <xdr:to>
      <xdr:col>6</xdr:col>
      <xdr:colOff>38100</xdr:colOff>
      <xdr:row>56</xdr:row>
      <xdr:rowOff>114300</xdr:rowOff>
    </xdr:to>
    <xdr:sp macro="" textlink="">
      <xdr:nvSpPr>
        <xdr:cNvPr id="11409" name="楕円 145"/>
        <xdr:cNvSpPr/>
      </xdr:nvSpPr>
      <xdr:spPr>
        <a:xfrm>
          <a:off x="1079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100965</xdr:colOff>
      <xdr:row>54</xdr:row>
      <xdr:rowOff>130810</xdr:rowOff>
    </xdr:from>
    <xdr:to>
      <xdr:col>7</xdr:col>
      <xdr:colOff>63500</xdr:colOff>
      <xdr:row>56</xdr:row>
      <xdr:rowOff>46990</xdr:rowOff>
    </xdr:to>
    <xdr:sp macro="" textlink="">
      <xdr:nvSpPr>
        <xdr:cNvPr id="11410" name="テキスト ボックス 146"/>
        <xdr:cNvSpPr txBox="1"/>
      </xdr:nvSpPr>
      <xdr:spPr>
        <a:xfrm>
          <a:off x="862965" y="9389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69,010</a:t>
          </a:r>
        </a:p>
      </xdr:txBody>
    </xdr:sp>
    <xdr:clientData/>
  </xdr:twoCellAnchor>
  <xdr:twoCellAnchor>
    <xdr:from>
      <xdr:col>4</xdr:col>
      <xdr:colOff>0</xdr:colOff>
      <xdr:row>63</xdr:row>
      <xdr:rowOff>57150</xdr:rowOff>
    </xdr:from>
    <xdr:to>
      <xdr:col>28</xdr:col>
      <xdr:colOff>114300</xdr:colOff>
      <xdr:row>65</xdr:row>
      <xdr:rowOff>31750</xdr:rowOff>
    </xdr:to>
    <xdr:sp macro="" textlink="">
      <xdr:nvSpPr>
        <xdr:cNvPr id="11411"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1412"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1413"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113/128</a:t>
          </a: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1414"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1415"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5,503</a:t>
          </a: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1416"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1417"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4,993</a:t>
          </a: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1418"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152400</xdr:colOff>
      <xdr:row>67</xdr:row>
      <xdr:rowOff>6350</xdr:rowOff>
    </xdr:from>
    <xdr:to>
      <xdr:col>5</xdr:col>
      <xdr:colOff>120650</xdr:colOff>
      <xdr:row>68</xdr:row>
      <xdr:rowOff>59690</xdr:rowOff>
    </xdr:to>
    <xdr:sp macro="" textlink="">
      <xdr:nvSpPr>
        <xdr:cNvPr id="11419"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4</xdr:col>
      <xdr:colOff>0</xdr:colOff>
      <xdr:row>81</xdr:row>
      <xdr:rowOff>82550</xdr:rowOff>
    </xdr:from>
    <xdr:to>
      <xdr:col>28</xdr:col>
      <xdr:colOff>114300</xdr:colOff>
      <xdr:row>81</xdr:row>
      <xdr:rowOff>82550</xdr:rowOff>
    </xdr:to>
    <xdr:cxnSp macro="">
      <xdr:nvCxnSpPr>
        <xdr:cNvPr id="11420"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1421"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132080</xdr:colOff>
      <xdr:row>78</xdr:row>
      <xdr:rowOff>73660</xdr:rowOff>
    </xdr:from>
    <xdr:to>
      <xdr:col>3</xdr:col>
      <xdr:colOff>189865</xdr:colOff>
      <xdr:row>79</xdr:row>
      <xdr:rowOff>161290</xdr:rowOff>
    </xdr:to>
    <xdr:sp macro="" textlink="">
      <xdr:nvSpPr>
        <xdr:cNvPr id="11422" name="テキスト ボックス 158"/>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4</xdr:col>
      <xdr:colOff>0</xdr:colOff>
      <xdr:row>77</xdr:row>
      <xdr:rowOff>6350</xdr:rowOff>
    </xdr:from>
    <xdr:to>
      <xdr:col>28</xdr:col>
      <xdr:colOff>114300</xdr:colOff>
      <xdr:row>77</xdr:row>
      <xdr:rowOff>6350</xdr:rowOff>
    </xdr:to>
    <xdr:cxnSp macro="">
      <xdr:nvCxnSpPr>
        <xdr:cNvPr id="11423"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76</xdr:row>
      <xdr:rowOff>35560</xdr:rowOff>
    </xdr:from>
    <xdr:to>
      <xdr:col>3</xdr:col>
      <xdr:colOff>190500</xdr:colOff>
      <xdr:row>77</xdr:row>
      <xdr:rowOff>123190</xdr:rowOff>
    </xdr:to>
    <xdr:sp macro="" textlink="">
      <xdr:nvSpPr>
        <xdr:cNvPr id="11424"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a:t>
          </a:r>
        </a:p>
      </xdr:txBody>
    </xdr:sp>
    <xdr:clientData/>
  </xdr:twoCellAnchor>
  <xdr:twoCellAnchor>
    <xdr:from>
      <xdr:col>4</xdr:col>
      <xdr:colOff>0</xdr:colOff>
      <xdr:row>74</xdr:row>
      <xdr:rowOff>139700</xdr:rowOff>
    </xdr:from>
    <xdr:to>
      <xdr:col>28</xdr:col>
      <xdr:colOff>114300</xdr:colOff>
      <xdr:row>74</xdr:row>
      <xdr:rowOff>139700</xdr:rowOff>
    </xdr:to>
    <xdr:cxnSp macro="">
      <xdr:nvCxnSpPr>
        <xdr:cNvPr id="11425"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73</xdr:row>
      <xdr:rowOff>168910</xdr:rowOff>
    </xdr:from>
    <xdr:to>
      <xdr:col>3</xdr:col>
      <xdr:colOff>190500</xdr:colOff>
      <xdr:row>75</xdr:row>
      <xdr:rowOff>84455</xdr:rowOff>
    </xdr:to>
    <xdr:sp macro="" textlink="">
      <xdr:nvSpPr>
        <xdr:cNvPr id="11426" name="テキスト ボックス 162"/>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a:t>
          </a:r>
        </a:p>
      </xdr:txBody>
    </xdr:sp>
    <xdr:clientData/>
  </xdr:twoCellAnchor>
  <xdr:twoCellAnchor>
    <xdr:from>
      <xdr:col>4</xdr:col>
      <xdr:colOff>0</xdr:colOff>
      <xdr:row>72</xdr:row>
      <xdr:rowOff>101600</xdr:rowOff>
    </xdr:from>
    <xdr:to>
      <xdr:col>28</xdr:col>
      <xdr:colOff>114300</xdr:colOff>
      <xdr:row>72</xdr:row>
      <xdr:rowOff>101600</xdr:rowOff>
    </xdr:to>
    <xdr:cxnSp macro="">
      <xdr:nvCxnSpPr>
        <xdr:cNvPr id="11427"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71</xdr:row>
      <xdr:rowOff>130810</xdr:rowOff>
    </xdr:from>
    <xdr:to>
      <xdr:col>3</xdr:col>
      <xdr:colOff>190500</xdr:colOff>
      <xdr:row>73</xdr:row>
      <xdr:rowOff>46990</xdr:rowOff>
    </xdr:to>
    <xdr:sp macro="" textlink="">
      <xdr:nvSpPr>
        <xdr:cNvPr id="11428"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4</xdr:col>
      <xdr:colOff>0</xdr:colOff>
      <xdr:row>70</xdr:row>
      <xdr:rowOff>63500</xdr:rowOff>
    </xdr:from>
    <xdr:to>
      <xdr:col>28</xdr:col>
      <xdr:colOff>114300</xdr:colOff>
      <xdr:row>70</xdr:row>
      <xdr:rowOff>63500</xdr:rowOff>
    </xdr:to>
    <xdr:cxnSp macro="">
      <xdr:nvCxnSpPr>
        <xdr:cNvPr id="11429"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69</xdr:row>
      <xdr:rowOff>92710</xdr:rowOff>
    </xdr:from>
    <xdr:to>
      <xdr:col>3</xdr:col>
      <xdr:colOff>190500</xdr:colOff>
      <xdr:row>71</xdr:row>
      <xdr:rowOff>8890</xdr:rowOff>
    </xdr:to>
    <xdr:sp macro="" textlink="">
      <xdr:nvSpPr>
        <xdr:cNvPr id="11430"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80,000</a:t>
          </a:r>
        </a:p>
      </xdr:txBody>
    </xdr:sp>
    <xdr:clientData/>
  </xdr:twoCellAnchor>
  <xdr:twoCellAnchor>
    <xdr:from>
      <xdr:col>4</xdr:col>
      <xdr:colOff>0</xdr:colOff>
      <xdr:row>68</xdr:row>
      <xdr:rowOff>25400</xdr:rowOff>
    </xdr:from>
    <xdr:to>
      <xdr:col>28</xdr:col>
      <xdr:colOff>114300</xdr:colOff>
      <xdr:row>68</xdr:row>
      <xdr:rowOff>25400</xdr:rowOff>
    </xdr:to>
    <xdr:cxnSp macro="">
      <xdr:nvCxnSpPr>
        <xdr:cNvPr id="11431"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67</xdr:row>
      <xdr:rowOff>54610</xdr:rowOff>
    </xdr:from>
    <xdr:to>
      <xdr:col>3</xdr:col>
      <xdr:colOff>189865</xdr:colOff>
      <xdr:row>68</xdr:row>
      <xdr:rowOff>141605</xdr:rowOff>
    </xdr:to>
    <xdr:sp macro="" textlink="">
      <xdr:nvSpPr>
        <xdr:cNvPr id="11432"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143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61595</xdr:colOff>
      <xdr:row>71</xdr:row>
      <xdr:rowOff>68580</xdr:rowOff>
    </xdr:from>
    <xdr:to>
      <xdr:col>24</xdr:col>
      <xdr:colOff>62865</xdr:colOff>
      <xdr:row>79</xdr:row>
      <xdr:rowOff>43815</xdr:rowOff>
    </xdr:to>
    <xdr:cxnSp macro="">
      <xdr:nvCxnSpPr>
        <xdr:cNvPr id="11434" name="直線コネクタ 170"/>
        <xdr:cNvCxnSpPr/>
      </xdr:nvCxnSpPr>
      <xdr:spPr>
        <a:xfrm flipV="1">
          <a:off x="4633595" y="12241530"/>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79</xdr:row>
      <xdr:rowOff>47625</xdr:rowOff>
    </xdr:from>
    <xdr:to>
      <xdr:col>26</xdr:col>
      <xdr:colOff>46990</xdr:colOff>
      <xdr:row>80</xdr:row>
      <xdr:rowOff>135255</xdr:rowOff>
    </xdr:to>
    <xdr:sp macro="" textlink="">
      <xdr:nvSpPr>
        <xdr:cNvPr id="11435" name="維持補修費最小値テキスト"/>
        <xdr:cNvSpPr txBox="1"/>
      </xdr:nvSpPr>
      <xdr:spPr>
        <a:xfrm>
          <a:off x="4686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35</a:t>
          </a:r>
        </a:p>
      </xdr:txBody>
    </xdr:sp>
    <xdr:clientData/>
  </xdr:twoCellAnchor>
  <xdr:twoCellAnchor>
    <xdr:from>
      <xdr:col>23</xdr:col>
      <xdr:colOff>165100</xdr:colOff>
      <xdr:row>79</xdr:row>
      <xdr:rowOff>43815</xdr:rowOff>
    </xdr:from>
    <xdr:to>
      <xdr:col>24</xdr:col>
      <xdr:colOff>152400</xdr:colOff>
      <xdr:row>79</xdr:row>
      <xdr:rowOff>43815</xdr:rowOff>
    </xdr:to>
    <xdr:cxnSp macro="">
      <xdr:nvCxnSpPr>
        <xdr:cNvPr id="11436" name="直線コネクタ 172"/>
        <xdr:cNvCxnSpPr/>
      </xdr:nvCxnSpPr>
      <xdr:spPr>
        <a:xfrm>
          <a:off x="4546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70</xdr:row>
      <xdr:rowOff>15240</xdr:rowOff>
    </xdr:from>
    <xdr:to>
      <xdr:col>27</xdr:col>
      <xdr:colOff>77470</xdr:colOff>
      <xdr:row>71</xdr:row>
      <xdr:rowOff>102870</xdr:rowOff>
    </xdr:to>
    <xdr:sp macro="" textlink="">
      <xdr:nvSpPr>
        <xdr:cNvPr id="11437" name="維持補修費最大値テキスト"/>
        <xdr:cNvSpPr txBox="1"/>
      </xdr:nvSpPr>
      <xdr:spPr>
        <a:xfrm>
          <a:off x="4686300" y="1201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70,737</a:t>
          </a:r>
        </a:p>
      </xdr:txBody>
    </xdr:sp>
    <xdr:clientData/>
  </xdr:twoCellAnchor>
  <xdr:twoCellAnchor>
    <xdr:from>
      <xdr:col>23</xdr:col>
      <xdr:colOff>165100</xdr:colOff>
      <xdr:row>71</xdr:row>
      <xdr:rowOff>68580</xdr:rowOff>
    </xdr:from>
    <xdr:to>
      <xdr:col>24</xdr:col>
      <xdr:colOff>152400</xdr:colOff>
      <xdr:row>71</xdr:row>
      <xdr:rowOff>68580</xdr:rowOff>
    </xdr:to>
    <xdr:cxnSp macro="">
      <xdr:nvCxnSpPr>
        <xdr:cNvPr id="11438" name="直線コネクタ 174"/>
        <xdr:cNvCxnSpPr/>
      </xdr:nvCxnSpPr>
      <xdr:spPr>
        <a:xfrm>
          <a:off x="4546600" y="1224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17780</xdr:rowOff>
    </xdr:from>
    <xdr:to>
      <xdr:col>24</xdr:col>
      <xdr:colOff>63500</xdr:colOff>
      <xdr:row>79</xdr:row>
      <xdr:rowOff>23495</xdr:rowOff>
    </xdr:to>
    <xdr:cxnSp macro="">
      <xdr:nvCxnSpPr>
        <xdr:cNvPr id="11439" name="直線コネクタ 175"/>
        <xdr:cNvCxnSpPr/>
      </xdr:nvCxnSpPr>
      <xdr:spPr>
        <a:xfrm flipV="1">
          <a:off x="3797300" y="135623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77</xdr:row>
      <xdr:rowOff>35560</xdr:rowOff>
    </xdr:from>
    <xdr:to>
      <xdr:col>27</xdr:col>
      <xdr:colOff>12700</xdr:colOff>
      <xdr:row>78</xdr:row>
      <xdr:rowOff>123190</xdr:rowOff>
    </xdr:to>
    <xdr:sp macro="" textlink="">
      <xdr:nvSpPr>
        <xdr:cNvPr id="11440" name="維持補修費平均値テキスト"/>
        <xdr:cNvSpPr txBox="1"/>
      </xdr:nvSpPr>
      <xdr:spPr>
        <a:xfrm>
          <a:off x="4686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8,009</a:t>
          </a:r>
        </a:p>
      </xdr:txBody>
    </xdr:sp>
    <xdr:clientData/>
  </xdr:twoCellAnchor>
  <xdr:twoCellAnchor>
    <xdr:from>
      <xdr:col>24</xdr:col>
      <xdr:colOff>12700</xdr:colOff>
      <xdr:row>78</xdr:row>
      <xdr:rowOff>12700</xdr:rowOff>
    </xdr:from>
    <xdr:to>
      <xdr:col>24</xdr:col>
      <xdr:colOff>114300</xdr:colOff>
      <xdr:row>78</xdr:row>
      <xdr:rowOff>114300</xdr:rowOff>
    </xdr:to>
    <xdr:sp macro="" textlink="">
      <xdr:nvSpPr>
        <xdr:cNvPr id="11441" name="フローチャート: 判断 177"/>
        <xdr:cNvSpPr/>
      </xdr:nvSpPr>
      <xdr:spPr>
        <a:xfrm>
          <a:off x="4584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50800</xdr:colOff>
      <xdr:row>79</xdr:row>
      <xdr:rowOff>19050</xdr:rowOff>
    </xdr:from>
    <xdr:to>
      <xdr:col>19</xdr:col>
      <xdr:colOff>177800</xdr:colOff>
      <xdr:row>79</xdr:row>
      <xdr:rowOff>23495</xdr:rowOff>
    </xdr:to>
    <xdr:cxnSp macro="">
      <xdr:nvCxnSpPr>
        <xdr:cNvPr id="11442" name="直線コネクタ 178"/>
        <xdr:cNvCxnSpPr/>
      </xdr:nvCxnSpPr>
      <xdr:spPr>
        <a:xfrm>
          <a:off x="2908300" y="135636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27940</xdr:rowOff>
    </xdr:from>
    <xdr:to>
      <xdr:col>20</xdr:col>
      <xdr:colOff>38100</xdr:colOff>
      <xdr:row>78</xdr:row>
      <xdr:rowOff>129540</xdr:rowOff>
    </xdr:to>
    <xdr:sp macro="" textlink="">
      <xdr:nvSpPr>
        <xdr:cNvPr id="11443" name="フローチャート: 判断 179"/>
        <xdr:cNvSpPr/>
      </xdr:nvSpPr>
      <xdr:spPr>
        <a:xfrm>
          <a:off x="3746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133350</xdr:colOff>
      <xdr:row>76</xdr:row>
      <xdr:rowOff>146050</xdr:rowOff>
    </xdr:from>
    <xdr:to>
      <xdr:col>21</xdr:col>
      <xdr:colOff>31115</xdr:colOff>
      <xdr:row>78</xdr:row>
      <xdr:rowOff>61595</xdr:rowOff>
    </xdr:to>
    <xdr:sp macro="" textlink="">
      <xdr:nvSpPr>
        <xdr:cNvPr id="11444" name="テキスト ボックス 180"/>
        <xdr:cNvSpPr txBox="1"/>
      </xdr:nvSpPr>
      <xdr:spPr>
        <a:xfrm>
          <a:off x="3562350" y="13176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7,208</a:t>
          </a:r>
        </a:p>
      </xdr:txBody>
    </xdr:sp>
    <xdr:clientData/>
  </xdr:twoCellAnchor>
  <xdr:twoCellAnchor>
    <xdr:from>
      <xdr:col>10</xdr:col>
      <xdr:colOff>114300</xdr:colOff>
      <xdr:row>79</xdr:row>
      <xdr:rowOff>19050</xdr:rowOff>
    </xdr:from>
    <xdr:to>
      <xdr:col>15</xdr:col>
      <xdr:colOff>50800</xdr:colOff>
      <xdr:row>79</xdr:row>
      <xdr:rowOff>23495</xdr:rowOff>
    </xdr:to>
    <xdr:cxnSp macro="">
      <xdr:nvCxnSpPr>
        <xdr:cNvPr id="11445" name="直線コネクタ 181"/>
        <xdr:cNvCxnSpPr/>
      </xdr:nvCxnSpPr>
      <xdr:spPr>
        <a:xfrm flipV="1">
          <a:off x="2019300" y="135636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49530</xdr:rowOff>
    </xdr:from>
    <xdr:to>
      <xdr:col>15</xdr:col>
      <xdr:colOff>101600</xdr:colOff>
      <xdr:row>78</xdr:row>
      <xdr:rowOff>151130</xdr:rowOff>
    </xdr:to>
    <xdr:sp macro="" textlink="">
      <xdr:nvSpPr>
        <xdr:cNvPr id="11446" name="フローチャート: 判断 182"/>
        <xdr:cNvSpPr/>
      </xdr:nvSpPr>
      <xdr:spPr>
        <a:xfrm>
          <a:off x="2857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14</xdr:col>
      <xdr:colOff>6350</xdr:colOff>
      <xdr:row>76</xdr:row>
      <xdr:rowOff>167640</xdr:rowOff>
    </xdr:from>
    <xdr:to>
      <xdr:col>16</xdr:col>
      <xdr:colOff>94615</xdr:colOff>
      <xdr:row>78</xdr:row>
      <xdr:rowOff>83185</xdr:rowOff>
    </xdr:to>
    <xdr:sp macro="" textlink="">
      <xdr:nvSpPr>
        <xdr:cNvPr id="11447" name="テキスト ボックス 183"/>
        <xdr:cNvSpPr txBox="1"/>
      </xdr:nvSpPr>
      <xdr:spPr>
        <a:xfrm>
          <a:off x="2673350" y="13197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6,057</a:t>
          </a:r>
        </a:p>
      </xdr:txBody>
    </xdr:sp>
    <xdr:clientData/>
  </xdr:twoCellAnchor>
  <xdr:twoCellAnchor>
    <xdr:from>
      <xdr:col>5</xdr:col>
      <xdr:colOff>177800</xdr:colOff>
      <xdr:row>79</xdr:row>
      <xdr:rowOff>23495</xdr:rowOff>
    </xdr:from>
    <xdr:to>
      <xdr:col>10</xdr:col>
      <xdr:colOff>114300</xdr:colOff>
      <xdr:row>79</xdr:row>
      <xdr:rowOff>25400</xdr:rowOff>
    </xdr:to>
    <xdr:cxnSp macro="">
      <xdr:nvCxnSpPr>
        <xdr:cNvPr id="11448" name="直線コネクタ 184"/>
        <xdr:cNvCxnSpPr/>
      </xdr:nvCxnSpPr>
      <xdr:spPr>
        <a:xfrm flipV="1">
          <a:off x="1130300" y="135680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35560</xdr:rowOff>
    </xdr:from>
    <xdr:to>
      <xdr:col>10</xdr:col>
      <xdr:colOff>165100</xdr:colOff>
      <xdr:row>78</xdr:row>
      <xdr:rowOff>137160</xdr:rowOff>
    </xdr:to>
    <xdr:sp macro="" textlink="">
      <xdr:nvSpPr>
        <xdr:cNvPr id="11449" name="フローチャート: 判断 185"/>
        <xdr:cNvSpPr/>
      </xdr:nvSpPr>
      <xdr:spPr>
        <a:xfrm>
          <a:off x="1968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76</xdr:row>
      <xdr:rowOff>153670</xdr:rowOff>
    </xdr:from>
    <xdr:to>
      <xdr:col>11</xdr:col>
      <xdr:colOff>158115</xdr:colOff>
      <xdr:row>78</xdr:row>
      <xdr:rowOff>69850</xdr:rowOff>
    </xdr:to>
    <xdr:sp macro="" textlink="">
      <xdr:nvSpPr>
        <xdr:cNvPr id="11450" name="テキスト ボックス 186"/>
        <xdr:cNvSpPr txBox="1"/>
      </xdr:nvSpPr>
      <xdr:spPr>
        <a:xfrm>
          <a:off x="1784350" y="13183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6,803</a:t>
          </a:r>
        </a:p>
      </xdr:txBody>
    </xdr:sp>
    <xdr:clientData/>
  </xdr:twoCellAnchor>
  <xdr:twoCellAnchor>
    <xdr:from>
      <xdr:col>5</xdr:col>
      <xdr:colOff>127000</xdr:colOff>
      <xdr:row>78</xdr:row>
      <xdr:rowOff>50165</xdr:rowOff>
    </xdr:from>
    <xdr:to>
      <xdr:col>6</xdr:col>
      <xdr:colOff>38100</xdr:colOff>
      <xdr:row>78</xdr:row>
      <xdr:rowOff>151765</xdr:rowOff>
    </xdr:to>
    <xdr:sp macro="" textlink="">
      <xdr:nvSpPr>
        <xdr:cNvPr id="11451" name="フローチャート: 判断 187"/>
        <xdr:cNvSpPr/>
      </xdr:nvSpPr>
      <xdr:spPr>
        <a:xfrm>
          <a:off x="1079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133350</xdr:colOff>
      <xdr:row>76</xdr:row>
      <xdr:rowOff>168275</xdr:rowOff>
    </xdr:from>
    <xdr:to>
      <xdr:col>7</xdr:col>
      <xdr:colOff>31115</xdr:colOff>
      <xdr:row>78</xdr:row>
      <xdr:rowOff>83820</xdr:rowOff>
    </xdr:to>
    <xdr:sp macro="" textlink="">
      <xdr:nvSpPr>
        <xdr:cNvPr id="11452" name="テキスト ボックス 188"/>
        <xdr:cNvSpPr txBox="1"/>
      </xdr:nvSpPr>
      <xdr:spPr>
        <a:xfrm>
          <a:off x="895350" y="13198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6,032</a:t>
          </a:r>
        </a:p>
      </xdr:txBody>
    </xdr:sp>
    <xdr:clientData/>
  </xdr:twoCellAnchor>
  <xdr:twoCellAnchor editAs="oneCell">
    <xdr:from>
      <xdr:col>23</xdr:col>
      <xdr:colOff>63500</xdr:colOff>
      <xdr:row>81</xdr:row>
      <xdr:rowOff>80010</xdr:rowOff>
    </xdr:from>
    <xdr:to>
      <xdr:col>27</xdr:col>
      <xdr:colOff>63500</xdr:colOff>
      <xdr:row>82</xdr:row>
      <xdr:rowOff>167640</xdr:rowOff>
    </xdr:to>
    <xdr:sp macro="" textlink="">
      <xdr:nvSpPr>
        <xdr:cNvPr id="11453"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177800</xdr:colOff>
      <xdr:row>81</xdr:row>
      <xdr:rowOff>80010</xdr:rowOff>
    </xdr:from>
    <xdr:to>
      <xdr:col>22</xdr:col>
      <xdr:colOff>177800</xdr:colOff>
      <xdr:row>82</xdr:row>
      <xdr:rowOff>167640</xdr:rowOff>
    </xdr:to>
    <xdr:sp macro="" textlink="">
      <xdr:nvSpPr>
        <xdr:cNvPr id="11454"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50800</xdr:colOff>
      <xdr:row>81</xdr:row>
      <xdr:rowOff>80010</xdr:rowOff>
    </xdr:from>
    <xdr:to>
      <xdr:col>18</xdr:col>
      <xdr:colOff>50800</xdr:colOff>
      <xdr:row>82</xdr:row>
      <xdr:rowOff>167640</xdr:rowOff>
    </xdr:to>
    <xdr:sp macro="" textlink="">
      <xdr:nvSpPr>
        <xdr:cNvPr id="11455"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114300</xdr:colOff>
      <xdr:row>81</xdr:row>
      <xdr:rowOff>80010</xdr:rowOff>
    </xdr:from>
    <xdr:to>
      <xdr:col>13</xdr:col>
      <xdr:colOff>114300</xdr:colOff>
      <xdr:row>82</xdr:row>
      <xdr:rowOff>167640</xdr:rowOff>
    </xdr:to>
    <xdr:sp macro="" textlink="">
      <xdr:nvSpPr>
        <xdr:cNvPr id="11456"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177800</xdr:colOff>
      <xdr:row>81</xdr:row>
      <xdr:rowOff>80010</xdr:rowOff>
    </xdr:from>
    <xdr:to>
      <xdr:col>8</xdr:col>
      <xdr:colOff>177800</xdr:colOff>
      <xdr:row>82</xdr:row>
      <xdr:rowOff>167640</xdr:rowOff>
    </xdr:to>
    <xdr:sp macro="" textlink="">
      <xdr:nvSpPr>
        <xdr:cNvPr id="11457"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24</xdr:col>
      <xdr:colOff>12700</xdr:colOff>
      <xdr:row>78</xdr:row>
      <xdr:rowOff>137795</xdr:rowOff>
    </xdr:from>
    <xdr:to>
      <xdr:col>24</xdr:col>
      <xdr:colOff>114300</xdr:colOff>
      <xdr:row>79</xdr:row>
      <xdr:rowOff>67945</xdr:rowOff>
    </xdr:to>
    <xdr:sp macro="" textlink="">
      <xdr:nvSpPr>
        <xdr:cNvPr id="11458" name="楕円 194"/>
        <xdr:cNvSpPr/>
      </xdr:nvSpPr>
      <xdr:spPr>
        <a:xfrm>
          <a:off x="45847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78</xdr:row>
      <xdr:rowOff>52705</xdr:rowOff>
    </xdr:from>
    <xdr:to>
      <xdr:col>27</xdr:col>
      <xdr:colOff>12700</xdr:colOff>
      <xdr:row>79</xdr:row>
      <xdr:rowOff>139700</xdr:rowOff>
    </xdr:to>
    <xdr:sp macro="" textlink="">
      <xdr:nvSpPr>
        <xdr:cNvPr id="11459" name="維持補修費該当値テキスト"/>
        <xdr:cNvSpPr txBox="1"/>
      </xdr:nvSpPr>
      <xdr:spPr>
        <a:xfrm>
          <a:off x="4686300" y="13425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1,431</a:t>
          </a:r>
        </a:p>
      </xdr:txBody>
    </xdr:sp>
    <xdr:clientData/>
  </xdr:twoCellAnchor>
  <xdr:twoCellAnchor>
    <xdr:from>
      <xdr:col>19</xdr:col>
      <xdr:colOff>127000</xdr:colOff>
      <xdr:row>78</xdr:row>
      <xdr:rowOff>144145</xdr:rowOff>
    </xdr:from>
    <xdr:to>
      <xdr:col>20</xdr:col>
      <xdr:colOff>38100</xdr:colOff>
      <xdr:row>79</xdr:row>
      <xdr:rowOff>74930</xdr:rowOff>
    </xdr:to>
    <xdr:sp macro="" textlink="">
      <xdr:nvSpPr>
        <xdr:cNvPr id="11460" name="楕円 196"/>
        <xdr:cNvSpPr/>
      </xdr:nvSpPr>
      <xdr:spPr>
        <a:xfrm>
          <a:off x="3746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133350</xdr:colOff>
      <xdr:row>79</xdr:row>
      <xdr:rowOff>65405</xdr:rowOff>
    </xdr:from>
    <xdr:to>
      <xdr:col>21</xdr:col>
      <xdr:colOff>31115</xdr:colOff>
      <xdr:row>80</xdr:row>
      <xdr:rowOff>152400</xdr:rowOff>
    </xdr:to>
    <xdr:sp macro="" textlink="">
      <xdr:nvSpPr>
        <xdr:cNvPr id="11461" name="テキスト ボックス 197"/>
        <xdr:cNvSpPr txBox="1"/>
      </xdr:nvSpPr>
      <xdr:spPr>
        <a:xfrm>
          <a:off x="3562350" y="13609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1,113</a:t>
          </a:r>
        </a:p>
      </xdr:txBody>
    </xdr:sp>
    <xdr:clientData/>
  </xdr:twoCellAnchor>
  <xdr:twoCellAnchor>
    <xdr:from>
      <xdr:col>15</xdr:col>
      <xdr:colOff>0</xdr:colOff>
      <xdr:row>78</xdr:row>
      <xdr:rowOff>139700</xdr:rowOff>
    </xdr:from>
    <xdr:to>
      <xdr:col>15</xdr:col>
      <xdr:colOff>101600</xdr:colOff>
      <xdr:row>79</xdr:row>
      <xdr:rowOff>69850</xdr:rowOff>
    </xdr:to>
    <xdr:sp macro="" textlink="">
      <xdr:nvSpPr>
        <xdr:cNvPr id="11462" name="楕円 198"/>
        <xdr:cNvSpPr/>
      </xdr:nvSpPr>
      <xdr:spPr>
        <a:xfrm>
          <a:off x="2857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14</xdr:col>
      <xdr:colOff>6350</xdr:colOff>
      <xdr:row>79</xdr:row>
      <xdr:rowOff>60960</xdr:rowOff>
    </xdr:from>
    <xdr:to>
      <xdr:col>16</xdr:col>
      <xdr:colOff>94615</xdr:colOff>
      <xdr:row>80</xdr:row>
      <xdr:rowOff>148590</xdr:rowOff>
    </xdr:to>
    <xdr:sp macro="" textlink="">
      <xdr:nvSpPr>
        <xdr:cNvPr id="11463" name="テキスト ボックス 199"/>
        <xdr:cNvSpPr txBox="1"/>
      </xdr:nvSpPr>
      <xdr:spPr>
        <a:xfrm>
          <a:off x="2673350" y="13605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1,332</a:t>
          </a:r>
        </a:p>
      </xdr:txBody>
    </xdr:sp>
    <xdr:clientData/>
  </xdr:twoCellAnchor>
  <xdr:twoCellAnchor>
    <xdr:from>
      <xdr:col>10</xdr:col>
      <xdr:colOff>63500</xdr:colOff>
      <xdr:row>78</xdr:row>
      <xdr:rowOff>144145</xdr:rowOff>
    </xdr:from>
    <xdr:to>
      <xdr:col>10</xdr:col>
      <xdr:colOff>165100</xdr:colOff>
      <xdr:row>79</xdr:row>
      <xdr:rowOff>74930</xdr:rowOff>
    </xdr:to>
    <xdr:sp macro="" textlink="">
      <xdr:nvSpPr>
        <xdr:cNvPr id="11464" name="楕円 200"/>
        <xdr:cNvSpPr/>
      </xdr:nvSpPr>
      <xdr:spPr>
        <a:xfrm>
          <a:off x="1968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79</xdr:row>
      <xdr:rowOff>65405</xdr:rowOff>
    </xdr:from>
    <xdr:to>
      <xdr:col>11</xdr:col>
      <xdr:colOff>158115</xdr:colOff>
      <xdr:row>80</xdr:row>
      <xdr:rowOff>152400</xdr:rowOff>
    </xdr:to>
    <xdr:sp macro="" textlink="">
      <xdr:nvSpPr>
        <xdr:cNvPr id="11465" name="テキスト ボックス 201"/>
        <xdr:cNvSpPr txBox="1"/>
      </xdr:nvSpPr>
      <xdr:spPr>
        <a:xfrm>
          <a:off x="1784350" y="13609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1,111</a:t>
          </a:r>
        </a:p>
      </xdr:txBody>
    </xdr:sp>
    <xdr:clientData/>
  </xdr:twoCellAnchor>
  <xdr:twoCellAnchor>
    <xdr:from>
      <xdr:col>5</xdr:col>
      <xdr:colOff>127000</xdr:colOff>
      <xdr:row>78</xdr:row>
      <xdr:rowOff>146050</xdr:rowOff>
    </xdr:from>
    <xdr:to>
      <xdr:col>6</xdr:col>
      <xdr:colOff>38100</xdr:colOff>
      <xdr:row>79</xdr:row>
      <xdr:rowOff>76200</xdr:rowOff>
    </xdr:to>
    <xdr:sp macro="" textlink="">
      <xdr:nvSpPr>
        <xdr:cNvPr id="11466" name="楕円 202"/>
        <xdr:cNvSpPr/>
      </xdr:nvSpPr>
      <xdr:spPr>
        <a:xfrm>
          <a:off x="1079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133350</xdr:colOff>
      <xdr:row>79</xdr:row>
      <xdr:rowOff>67310</xdr:rowOff>
    </xdr:from>
    <xdr:to>
      <xdr:col>7</xdr:col>
      <xdr:colOff>31115</xdr:colOff>
      <xdr:row>80</xdr:row>
      <xdr:rowOff>154940</xdr:rowOff>
    </xdr:to>
    <xdr:sp macro="" textlink="">
      <xdr:nvSpPr>
        <xdr:cNvPr id="11467" name="テキスト ボックス 203"/>
        <xdr:cNvSpPr txBox="1"/>
      </xdr:nvSpPr>
      <xdr:spPr>
        <a:xfrm>
          <a:off x="895350" y="13611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1,014</a:t>
          </a:r>
        </a:p>
      </xdr:txBody>
    </xdr:sp>
    <xdr:clientData/>
  </xdr:twoCellAnchor>
  <xdr:twoCellAnchor>
    <xdr:from>
      <xdr:col>4</xdr:col>
      <xdr:colOff>0</xdr:colOff>
      <xdr:row>83</xdr:row>
      <xdr:rowOff>57150</xdr:rowOff>
    </xdr:from>
    <xdr:to>
      <xdr:col>28</xdr:col>
      <xdr:colOff>114300</xdr:colOff>
      <xdr:row>85</xdr:row>
      <xdr:rowOff>31750</xdr:rowOff>
    </xdr:to>
    <xdr:sp macro="" textlink="">
      <xdr:nvSpPr>
        <xdr:cNvPr id="11468"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1469"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1470"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61/128</a:t>
          </a: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1471"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11472"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103,128</a:t>
          </a: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11473"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11474"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121,505</a:t>
          </a: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1475"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152400</xdr:colOff>
      <xdr:row>87</xdr:row>
      <xdr:rowOff>6350</xdr:rowOff>
    </xdr:from>
    <xdr:to>
      <xdr:col>5</xdr:col>
      <xdr:colOff>120650</xdr:colOff>
      <xdr:row>88</xdr:row>
      <xdr:rowOff>59690</xdr:rowOff>
    </xdr:to>
    <xdr:sp macro="" textlink="">
      <xdr:nvSpPr>
        <xdr:cNvPr id="11476"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4</xdr:col>
      <xdr:colOff>0</xdr:colOff>
      <xdr:row>101</xdr:row>
      <xdr:rowOff>82550</xdr:rowOff>
    </xdr:from>
    <xdr:to>
      <xdr:col>28</xdr:col>
      <xdr:colOff>114300</xdr:colOff>
      <xdr:row>101</xdr:row>
      <xdr:rowOff>82550</xdr:rowOff>
    </xdr:to>
    <xdr:cxnSp macro="">
      <xdr:nvCxnSpPr>
        <xdr:cNvPr id="11477"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100</xdr:row>
      <xdr:rowOff>111760</xdr:rowOff>
    </xdr:from>
    <xdr:to>
      <xdr:col>3</xdr:col>
      <xdr:colOff>190500</xdr:colOff>
      <xdr:row>102</xdr:row>
      <xdr:rowOff>27305</xdr:rowOff>
    </xdr:to>
    <xdr:sp macro="" textlink="">
      <xdr:nvSpPr>
        <xdr:cNvPr id="11478" name="テキスト ボックス 214"/>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4</xdr:col>
      <xdr:colOff>0</xdr:colOff>
      <xdr:row>99</xdr:row>
      <xdr:rowOff>44450</xdr:rowOff>
    </xdr:from>
    <xdr:to>
      <xdr:col>28</xdr:col>
      <xdr:colOff>114300</xdr:colOff>
      <xdr:row>99</xdr:row>
      <xdr:rowOff>44450</xdr:rowOff>
    </xdr:to>
    <xdr:cxnSp macro="">
      <xdr:nvCxnSpPr>
        <xdr:cNvPr id="11479"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98</xdr:row>
      <xdr:rowOff>73660</xdr:rowOff>
    </xdr:from>
    <xdr:to>
      <xdr:col>3</xdr:col>
      <xdr:colOff>190500</xdr:colOff>
      <xdr:row>99</xdr:row>
      <xdr:rowOff>161290</xdr:rowOff>
    </xdr:to>
    <xdr:sp macro="" textlink="">
      <xdr:nvSpPr>
        <xdr:cNvPr id="11480"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4</xdr:col>
      <xdr:colOff>0</xdr:colOff>
      <xdr:row>97</xdr:row>
      <xdr:rowOff>6350</xdr:rowOff>
    </xdr:from>
    <xdr:to>
      <xdr:col>28</xdr:col>
      <xdr:colOff>114300</xdr:colOff>
      <xdr:row>97</xdr:row>
      <xdr:rowOff>6350</xdr:rowOff>
    </xdr:to>
    <xdr:cxnSp macro="">
      <xdr:nvCxnSpPr>
        <xdr:cNvPr id="11481"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96</xdr:row>
      <xdr:rowOff>35560</xdr:rowOff>
    </xdr:from>
    <xdr:to>
      <xdr:col>3</xdr:col>
      <xdr:colOff>190500</xdr:colOff>
      <xdr:row>97</xdr:row>
      <xdr:rowOff>123190</xdr:rowOff>
    </xdr:to>
    <xdr:sp macro="" textlink="">
      <xdr:nvSpPr>
        <xdr:cNvPr id="11482"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90,000</a:t>
          </a:r>
        </a:p>
      </xdr:txBody>
    </xdr:sp>
    <xdr:clientData/>
  </xdr:twoCellAnchor>
  <xdr:twoCellAnchor>
    <xdr:from>
      <xdr:col>4</xdr:col>
      <xdr:colOff>0</xdr:colOff>
      <xdr:row>94</xdr:row>
      <xdr:rowOff>139700</xdr:rowOff>
    </xdr:from>
    <xdr:to>
      <xdr:col>28</xdr:col>
      <xdr:colOff>114300</xdr:colOff>
      <xdr:row>94</xdr:row>
      <xdr:rowOff>139700</xdr:rowOff>
    </xdr:to>
    <xdr:cxnSp macro="">
      <xdr:nvCxnSpPr>
        <xdr:cNvPr id="11483"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93</xdr:row>
      <xdr:rowOff>168910</xdr:rowOff>
    </xdr:from>
    <xdr:to>
      <xdr:col>3</xdr:col>
      <xdr:colOff>189865</xdr:colOff>
      <xdr:row>95</xdr:row>
      <xdr:rowOff>84455</xdr:rowOff>
    </xdr:to>
    <xdr:sp macro="" textlink="">
      <xdr:nvSpPr>
        <xdr:cNvPr id="11484" name="テキスト ボックス 220"/>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4</xdr:col>
      <xdr:colOff>0</xdr:colOff>
      <xdr:row>92</xdr:row>
      <xdr:rowOff>101600</xdr:rowOff>
    </xdr:from>
    <xdr:to>
      <xdr:col>28</xdr:col>
      <xdr:colOff>114300</xdr:colOff>
      <xdr:row>92</xdr:row>
      <xdr:rowOff>101600</xdr:rowOff>
    </xdr:to>
    <xdr:cxnSp macro="">
      <xdr:nvCxnSpPr>
        <xdr:cNvPr id="11485"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91</xdr:row>
      <xdr:rowOff>130810</xdr:rowOff>
    </xdr:from>
    <xdr:to>
      <xdr:col>3</xdr:col>
      <xdr:colOff>189865</xdr:colOff>
      <xdr:row>93</xdr:row>
      <xdr:rowOff>46990</xdr:rowOff>
    </xdr:to>
    <xdr:sp macro="" textlink="">
      <xdr:nvSpPr>
        <xdr:cNvPr id="11486" name="テキスト ボックス 222"/>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4</xdr:col>
      <xdr:colOff>0</xdr:colOff>
      <xdr:row>90</xdr:row>
      <xdr:rowOff>63500</xdr:rowOff>
    </xdr:from>
    <xdr:to>
      <xdr:col>28</xdr:col>
      <xdr:colOff>114300</xdr:colOff>
      <xdr:row>90</xdr:row>
      <xdr:rowOff>63500</xdr:rowOff>
    </xdr:to>
    <xdr:cxnSp macro="">
      <xdr:nvCxnSpPr>
        <xdr:cNvPr id="11487"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89</xdr:row>
      <xdr:rowOff>92710</xdr:rowOff>
    </xdr:from>
    <xdr:to>
      <xdr:col>3</xdr:col>
      <xdr:colOff>189865</xdr:colOff>
      <xdr:row>91</xdr:row>
      <xdr:rowOff>8890</xdr:rowOff>
    </xdr:to>
    <xdr:sp macro="" textlink="">
      <xdr:nvSpPr>
        <xdr:cNvPr id="11488" name="テキスト ボックス 224"/>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180,000</a:t>
          </a:r>
        </a:p>
      </xdr:txBody>
    </xdr:sp>
    <xdr:clientData/>
  </xdr:twoCellAnchor>
  <xdr:twoCellAnchor>
    <xdr:from>
      <xdr:col>4</xdr:col>
      <xdr:colOff>0</xdr:colOff>
      <xdr:row>88</xdr:row>
      <xdr:rowOff>25400</xdr:rowOff>
    </xdr:from>
    <xdr:to>
      <xdr:col>28</xdr:col>
      <xdr:colOff>114300</xdr:colOff>
      <xdr:row>88</xdr:row>
      <xdr:rowOff>25400</xdr:rowOff>
    </xdr:to>
    <xdr:cxnSp macro="">
      <xdr:nvCxnSpPr>
        <xdr:cNvPr id="11489"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87</xdr:row>
      <xdr:rowOff>54610</xdr:rowOff>
    </xdr:from>
    <xdr:to>
      <xdr:col>3</xdr:col>
      <xdr:colOff>189865</xdr:colOff>
      <xdr:row>88</xdr:row>
      <xdr:rowOff>141605</xdr:rowOff>
    </xdr:to>
    <xdr:sp macro="" textlink="">
      <xdr:nvSpPr>
        <xdr:cNvPr id="11490"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210,000</a:t>
          </a: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149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61595</xdr:colOff>
      <xdr:row>90</xdr:row>
      <xdr:rowOff>162560</xdr:rowOff>
    </xdr:from>
    <xdr:to>
      <xdr:col>24</xdr:col>
      <xdr:colOff>62865</xdr:colOff>
      <xdr:row>99</xdr:row>
      <xdr:rowOff>113665</xdr:rowOff>
    </xdr:to>
    <xdr:cxnSp macro="">
      <xdr:nvCxnSpPr>
        <xdr:cNvPr id="11492" name="直線コネクタ 228"/>
        <xdr:cNvCxnSpPr/>
      </xdr:nvCxnSpPr>
      <xdr:spPr>
        <a:xfrm flipV="1">
          <a:off x="4633595" y="1559306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99</xdr:row>
      <xdr:rowOff>117475</xdr:rowOff>
    </xdr:from>
    <xdr:to>
      <xdr:col>27</xdr:col>
      <xdr:colOff>77470</xdr:colOff>
      <xdr:row>101</xdr:row>
      <xdr:rowOff>33655</xdr:rowOff>
    </xdr:to>
    <xdr:sp macro="" textlink="">
      <xdr:nvSpPr>
        <xdr:cNvPr id="11493" name="扶助費最小値テキスト"/>
        <xdr:cNvSpPr txBox="1"/>
      </xdr:nvSpPr>
      <xdr:spPr>
        <a:xfrm>
          <a:off x="4686300" y="17091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54,570</a:t>
          </a:r>
        </a:p>
      </xdr:txBody>
    </xdr:sp>
    <xdr:clientData/>
  </xdr:twoCellAnchor>
  <xdr:twoCellAnchor>
    <xdr:from>
      <xdr:col>23</xdr:col>
      <xdr:colOff>165100</xdr:colOff>
      <xdr:row>99</xdr:row>
      <xdr:rowOff>113665</xdr:rowOff>
    </xdr:from>
    <xdr:to>
      <xdr:col>24</xdr:col>
      <xdr:colOff>152400</xdr:colOff>
      <xdr:row>99</xdr:row>
      <xdr:rowOff>113665</xdr:rowOff>
    </xdr:to>
    <xdr:cxnSp macro="">
      <xdr:nvCxnSpPr>
        <xdr:cNvPr id="11494" name="直線コネクタ 230"/>
        <xdr:cNvCxnSpPr/>
      </xdr:nvCxnSpPr>
      <xdr:spPr>
        <a:xfrm>
          <a:off x="4546600" y="1708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89</xdr:row>
      <xdr:rowOff>109220</xdr:rowOff>
    </xdr:from>
    <xdr:to>
      <xdr:col>27</xdr:col>
      <xdr:colOff>141605</xdr:colOff>
      <xdr:row>91</xdr:row>
      <xdr:rowOff>24765</xdr:rowOff>
    </xdr:to>
    <xdr:sp macro="" textlink="">
      <xdr:nvSpPr>
        <xdr:cNvPr id="11495" name="扶助費最大値テキスト"/>
        <xdr:cNvSpPr txBox="1"/>
      </xdr:nvSpPr>
      <xdr:spPr>
        <a:xfrm>
          <a:off x="4686300" y="15368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172,224</a:t>
          </a:r>
        </a:p>
      </xdr:txBody>
    </xdr:sp>
    <xdr:clientData/>
  </xdr:twoCellAnchor>
  <xdr:twoCellAnchor>
    <xdr:from>
      <xdr:col>23</xdr:col>
      <xdr:colOff>165100</xdr:colOff>
      <xdr:row>90</xdr:row>
      <xdr:rowOff>162560</xdr:rowOff>
    </xdr:from>
    <xdr:to>
      <xdr:col>24</xdr:col>
      <xdr:colOff>152400</xdr:colOff>
      <xdr:row>90</xdr:row>
      <xdr:rowOff>162560</xdr:rowOff>
    </xdr:to>
    <xdr:cxnSp macro="">
      <xdr:nvCxnSpPr>
        <xdr:cNvPr id="11496" name="直線コネクタ 232"/>
        <xdr:cNvCxnSpPr/>
      </xdr:nvCxnSpPr>
      <xdr:spPr>
        <a:xfrm>
          <a:off x="4546600" y="1559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54610</xdr:rowOff>
    </xdr:from>
    <xdr:to>
      <xdr:col>24</xdr:col>
      <xdr:colOff>63500</xdr:colOff>
      <xdr:row>96</xdr:row>
      <xdr:rowOff>63500</xdr:rowOff>
    </xdr:to>
    <xdr:cxnSp macro="">
      <xdr:nvCxnSpPr>
        <xdr:cNvPr id="11497" name="直線コネクタ 233"/>
        <xdr:cNvCxnSpPr/>
      </xdr:nvCxnSpPr>
      <xdr:spPr>
        <a:xfrm flipV="1">
          <a:off x="3797300" y="165138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96</xdr:row>
      <xdr:rowOff>9525</xdr:rowOff>
    </xdr:from>
    <xdr:to>
      <xdr:col>27</xdr:col>
      <xdr:colOff>77470</xdr:colOff>
      <xdr:row>97</xdr:row>
      <xdr:rowOff>96520</xdr:rowOff>
    </xdr:to>
    <xdr:sp macro="" textlink="">
      <xdr:nvSpPr>
        <xdr:cNvPr id="11498" name="扶助費平均値テキスト"/>
        <xdr:cNvSpPr txBox="1"/>
      </xdr:nvSpPr>
      <xdr:spPr>
        <a:xfrm>
          <a:off x="4686300" y="16468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97,542</a:t>
          </a:r>
        </a:p>
      </xdr:txBody>
    </xdr:sp>
    <xdr:clientData/>
  </xdr:twoCellAnchor>
  <xdr:twoCellAnchor>
    <xdr:from>
      <xdr:col>24</xdr:col>
      <xdr:colOff>12700</xdr:colOff>
      <xdr:row>96</xdr:row>
      <xdr:rowOff>31115</xdr:rowOff>
    </xdr:from>
    <xdr:to>
      <xdr:col>24</xdr:col>
      <xdr:colOff>114300</xdr:colOff>
      <xdr:row>96</xdr:row>
      <xdr:rowOff>132715</xdr:rowOff>
    </xdr:to>
    <xdr:sp macro="" textlink="">
      <xdr:nvSpPr>
        <xdr:cNvPr id="11499" name="フローチャート: 判断 235"/>
        <xdr:cNvSpPr/>
      </xdr:nvSpPr>
      <xdr:spPr>
        <a:xfrm>
          <a:off x="4584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50800</xdr:colOff>
      <xdr:row>96</xdr:row>
      <xdr:rowOff>63500</xdr:rowOff>
    </xdr:from>
    <xdr:to>
      <xdr:col>19</xdr:col>
      <xdr:colOff>177800</xdr:colOff>
      <xdr:row>96</xdr:row>
      <xdr:rowOff>110490</xdr:rowOff>
    </xdr:to>
    <xdr:cxnSp macro="">
      <xdr:nvCxnSpPr>
        <xdr:cNvPr id="11500" name="直線コネクタ 236"/>
        <xdr:cNvCxnSpPr/>
      </xdr:nvCxnSpPr>
      <xdr:spPr>
        <a:xfrm flipV="1">
          <a:off x="2908300" y="165227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31750</xdr:rowOff>
    </xdr:from>
    <xdr:to>
      <xdr:col>20</xdr:col>
      <xdr:colOff>38100</xdr:colOff>
      <xdr:row>96</xdr:row>
      <xdr:rowOff>133350</xdr:rowOff>
    </xdr:to>
    <xdr:sp macro="" textlink="">
      <xdr:nvSpPr>
        <xdr:cNvPr id="11501" name="フローチャート: 判断 237"/>
        <xdr:cNvSpPr/>
      </xdr:nvSpPr>
      <xdr:spPr>
        <a:xfrm>
          <a:off x="3746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100965</xdr:colOff>
      <xdr:row>96</xdr:row>
      <xdr:rowOff>124460</xdr:rowOff>
    </xdr:from>
    <xdr:to>
      <xdr:col>21</xdr:col>
      <xdr:colOff>63500</xdr:colOff>
      <xdr:row>98</xdr:row>
      <xdr:rowOff>40640</xdr:rowOff>
    </xdr:to>
    <xdr:sp macro="" textlink="">
      <xdr:nvSpPr>
        <xdr:cNvPr id="11502" name="テキスト ボックス 238"/>
        <xdr:cNvSpPr txBox="1"/>
      </xdr:nvSpPr>
      <xdr:spPr>
        <a:xfrm>
          <a:off x="3529965" y="1658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97,490</a:t>
          </a:r>
        </a:p>
      </xdr:txBody>
    </xdr:sp>
    <xdr:clientData/>
  </xdr:twoCellAnchor>
  <xdr:twoCellAnchor>
    <xdr:from>
      <xdr:col>10</xdr:col>
      <xdr:colOff>114300</xdr:colOff>
      <xdr:row>96</xdr:row>
      <xdr:rowOff>110490</xdr:rowOff>
    </xdr:from>
    <xdr:to>
      <xdr:col>15</xdr:col>
      <xdr:colOff>50800</xdr:colOff>
      <xdr:row>96</xdr:row>
      <xdr:rowOff>137160</xdr:rowOff>
    </xdr:to>
    <xdr:cxnSp macro="">
      <xdr:nvCxnSpPr>
        <xdr:cNvPr id="11503" name="直線コネクタ 239"/>
        <xdr:cNvCxnSpPr/>
      </xdr:nvCxnSpPr>
      <xdr:spPr>
        <a:xfrm flipV="1">
          <a:off x="2019300" y="165696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111760</xdr:rowOff>
    </xdr:from>
    <xdr:to>
      <xdr:col>15</xdr:col>
      <xdr:colOff>101600</xdr:colOff>
      <xdr:row>97</xdr:row>
      <xdr:rowOff>41910</xdr:rowOff>
    </xdr:to>
    <xdr:sp macro="" textlink="">
      <xdr:nvSpPr>
        <xdr:cNvPr id="11504" name="フローチャート: 判断 240"/>
        <xdr:cNvSpPr/>
      </xdr:nvSpPr>
      <xdr:spPr>
        <a:xfrm>
          <a:off x="2857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164465</xdr:colOff>
      <xdr:row>97</xdr:row>
      <xdr:rowOff>33020</xdr:rowOff>
    </xdr:from>
    <xdr:to>
      <xdr:col>16</xdr:col>
      <xdr:colOff>127000</xdr:colOff>
      <xdr:row>98</xdr:row>
      <xdr:rowOff>120650</xdr:rowOff>
    </xdr:to>
    <xdr:sp macro="" textlink="">
      <xdr:nvSpPr>
        <xdr:cNvPr id="11505" name="テキスト ボックス 241"/>
        <xdr:cNvSpPr txBox="1"/>
      </xdr:nvSpPr>
      <xdr:spPr>
        <a:xfrm>
          <a:off x="2640965" y="1666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91,190</a:t>
          </a:r>
        </a:p>
      </xdr:txBody>
    </xdr:sp>
    <xdr:clientData/>
  </xdr:twoCellAnchor>
  <xdr:twoCellAnchor>
    <xdr:from>
      <xdr:col>5</xdr:col>
      <xdr:colOff>177800</xdr:colOff>
      <xdr:row>96</xdr:row>
      <xdr:rowOff>137160</xdr:rowOff>
    </xdr:from>
    <xdr:to>
      <xdr:col>10</xdr:col>
      <xdr:colOff>114300</xdr:colOff>
      <xdr:row>96</xdr:row>
      <xdr:rowOff>170180</xdr:rowOff>
    </xdr:to>
    <xdr:cxnSp macro="">
      <xdr:nvCxnSpPr>
        <xdr:cNvPr id="11506" name="直線コネクタ 242"/>
        <xdr:cNvCxnSpPr/>
      </xdr:nvCxnSpPr>
      <xdr:spPr>
        <a:xfrm flipV="1">
          <a:off x="1130300" y="165963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8255</xdr:rowOff>
    </xdr:from>
    <xdr:to>
      <xdr:col>10</xdr:col>
      <xdr:colOff>165100</xdr:colOff>
      <xdr:row>97</xdr:row>
      <xdr:rowOff>109855</xdr:rowOff>
    </xdr:to>
    <xdr:sp macro="" textlink="">
      <xdr:nvSpPr>
        <xdr:cNvPr id="11507" name="フローチャート: 判断 243"/>
        <xdr:cNvSpPr/>
      </xdr:nvSpPr>
      <xdr:spPr>
        <a:xfrm>
          <a:off x="1968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37465</xdr:colOff>
      <xdr:row>97</xdr:row>
      <xdr:rowOff>100965</xdr:rowOff>
    </xdr:from>
    <xdr:to>
      <xdr:col>11</xdr:col>
      <xdr:colOff>190500</xdr:colOff>
      <xdr:row>99</xdr:row>
      <xdr:rowOff>16510</xdr:rowOff>
    </xdr:to>
    <xdr:sp macro="" textlink="">
      <xdr:nvSpPr>
        <xdr:cNvPr id="11508" name="テキスト ボックス 244"/>
        <xdr:cNvSpPr txBox="1"/>
      </xdr:nvSpPr>
      <xdr:spPr>
        <a:xfrm>
          <a:off x="1751965" y="16731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85,845</a:t>
          </a:r>
        </a:p>
      </xdr:txBody>
    </xdr:sp>
    <xdr:clientData/>
  </xdr:twoCellAnchor>
  <xdr:twoCellAnchor>
    <xdr:from>
      <xdr:col>5</xdr:col>
      <xdr:colOff>127000</xdr:colOff>
      <xdr:row>97</xdr:row>
      <xdr:rowOff>85090</xdr:rowOff>
    </xdr:from>
    <xdr:to>
      <xdr:col>6</xdr:col>
      <xdr:colOff>38100</xdr:colOff>
      <xdr:row>98</xdr:row>
      <xdr:rowOff>15240</xdr:rowOff>
    </xdr:to>
    <xdr:sp macro="" textlink="">
      <xdr:nvSpPr>
        <xdr:cNvPr id="11509" name="フローチャート: 判断 245"/>
        <xdr:cNvSpPr/>
      </xdr:nvSpPr>
      <xdr:spPr>
        <a:xfrm>
          <a:off x="1079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100965</xdr:colOff>
      <xdr:row>98</xdr:row>
      <xdr:rowOff>6350</xdr:rowOff>
    </xdr:from>
    <xdr:to>
      <xdr:col>7</xdr:col>
      <xdr:colOff>63500</xdr:colOff>
      <xdr:row>99</xdr:row>
      <xdr:rowOff>93345</xdr:rowOff>
    </xdr:to>
    <xdr:sp macro="" textlink="">
      <xdr:nvSpPr>
        <xdr:cNvPr id="11510" name="テキスト ボックス 246"/>
        <xdr:cNvSpPr txBox="1"/>
      </xdr:nvSpPr>
      <xdr:spPr>
        <a:xfrm>
          <a:off x="862965" y="1680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79,791</a:t>
          </a:r>
        </a:p>
      </xdr:txBody>
    </xdr:sp>
    <xdr:clientData/>
  </xdr:twoCellAnchor>
  <xdr:twoCellAnchor editAs="oneCell">
    <xdr:from>
      <xdr:col>23</xdr:col>
      <xdr:colOff>63500</xdr:colOff>
      <xdr:row>101</xdr:row>
      <xdr:rowOff>80010</xdr:rowOff>
    </xdr:from>
    <xdr:to>
      <xdr:col>27</xdr:col>
      <xdr:colOff>63500</xdr:colOff>
      <xdr:row>102</xdr:row>
      <xdr:rowOff>167640</xdr:rowOff>
    </xdr:to>
    <xdr:sp macro="" textlink="">
      <xdr:nvSpPr>
        <xdr:cNvPr id="11511"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177800</xdr:colOff>
      <xdr:row>101</xdr:row>
      <xdr:rowOff>80010</xdr:rowOff>
    </xdr:from>
    <xdr:to>
      <xdr:col>22</xdr:col>
      <xdr:colOff>177800</xdr:colOff>
      <xdr:row>102</xdr:row>
      <xdr:rowOff>167640</xdr:rowOff>
    </xdr:to>
    <xdr:sp macro="" textlink="">
      <xdr:nvSpPr>
        <xdr:cNvPr id="11512"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50800</xdr:colOff>
      <xdr:row>101</xdr:row>
      <xdr:rowOff>80010</xdr:rowOff>
    </xdr:from>
    <xdr:to>
      <xdr:col>18</xdr:col>
      <xdr:colOff>50800</xdr:colOff>
      <xdr:row>102</xdr:row>
      <xdr:rowOff>167640</xdr:rowOff>
    </xdr:to>
    <xdr:sp macro="" textlink="">
      <xdr:nvSpPr>
        <xdr:cNvPr id="11513"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114300</xdr:colOff>
      <xdr:row>101</xdr:row>
      <xdr:rowOff>80010</xdr:rowOff>
    </xdr:from>
    <xdr:to>
      <xdr:col>13</xdr:col>
      <xdr:colOff>114300</xdr:colOff>
      <xdr:row>102</xdr:row>
      <xdr:rowOff>167640</xdr:rowOff>
    </xdr:to>
    <xdr:sp macro="" textlink="">
      <xdr:nvSpPr>
        <xdr:cNvPr id="11514"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177800</xdr:colOff>
      <xdr:row>101</xdr:row>
      <xdr:rowOff>80010</xdr:rowOff>
    </xdr:from>
    <xdr:to>
      <xdr:col>8</xdr:col>
      <xdr:colOff>177800</xdr:colOff>
      <xdr:row>102</xdr:row>
      <xdr:rowOff>167640</xdr:rowOff>
    </xdr:to>
    <xdr:sp macro="" textlink="">
      <xdr:nvSpPr>
        <xdr:cNvPr id="11515"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24</xdr:col>
      <xdr:colOff>12700</xdr:colOff>
      <xdr:row>96</xdr:row>
      <xdr:rowOff>3810</xdr:rowOff>
    </xdr:from>
    <xdr:to>
      <xdr:col>24</xdr:col>
      <xdr:colOff>114300</xdr:colOff>
      <xdr:row>96</xdr:row>
      <xdr:rowOff>105410</xdr:rowOff>
    </xdr:to>
    <xdr:sp macro="" textlink="">
      <xdr:nvSpPr>
        <xdr:cNvPr id="11516" name="楕円 252"/>
        <xdr:cNvSpPr/>
      </xdr:nvSpPr>
      <xdr:spPr>
        <a:xfrm>
          <a:off x="45847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95</xdr:row>
      <xdr:rowOff>26670</xdr:rowOff>
    </xdr:from>
    <xdr:to>
      <xdr:col>27</xdr:col>
      <xdr:colOff>77470</xdr:colOff>
      <xdr:row>96</xdr:row>
      <xdr:rowOff>114300</xdr:rowOff>
    </xdr:to>
    <xdr:sp macro="" textlink="">
      <xdr:nvSpPr>
        <xdr:cNvPr id="11517" name="扶助費該当値テキスト"/>
        <xdr:cNvSpPr txBox="1"/>
      </xdr:nvSpPr>
      <xdr:spPr>
        <a:xfrm>
          <a:off x="4686300" y="16314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99,713</a:t>
          </a:r>
        </a:p>
      </xdr:txBody>
    </xdr:sp>
    <xdr:clientData/>
  </xdr:twoCellAnchor>
  <xdr:twoCellAnchor>
    <xdr:from>
      <xdr:col>19</xdr:col>
      <xdr:colOff>127000</xdr:colOff>
      <xdr:row>96</xdr:row>
      <xdr:rowOff>12700</xdr:rowOff>
    </xdr:from>
    <xdr:to>
      <xdr:col>20</xdr:col>
      <xdr:colOff>38100</xdr:colOff>
      <xdr:row>96</xdr:row>
      <xdr:rowOff>114300</xdr:rowOff>
    </xdr:to>
    <xdr:sp macro="" textlink="">
      <xdr:nvSpPr>
        <xdr:cNvPr id="11518" name="楕円 254"/>
        <xdr:cNvSpPr/>
      </xdr:nvSpPr>
      <xdr:spPr>
        <a:xfrm>
          <a:off x="374650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100965</xdr:colOff>
      <xdr:row>94</xdr:row>
      <xdr:rowOff>130810</xdr:rowOff>
    </xdr:from>
    <xdr:to>
      <xdr:col>21</xdr:col>
      <xdr:colOff>63500</xdr:colOff>
      <xdr:row>96</xdr:row>
      <xdr:rowOff>46990</xdr:rowOff>
    </xdr:to>
    <xdr:sp macro="" textlink="">
      <xdr:nvSpPr>
        <xdr:cNvPr id="11519" name="テキスト ボックス 255"/>
        <xdr:cNvSpPr txBox="1"/>
      </xdr:nvSpPr>
      <xdr:spPr>
        <a:xfrm>
          <a:off x="3529965" y="16247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99,002</a:t>
          </a:r>
        </a:p>
      </xdr:txBody>
    </xdr:sp>
    <xdr:clientData/>
  </xdr:twoCellAnchor>
  <xdr:twoCellAnchor>
    <xdr:from>
      <xdr:col>15</xdr:col>
      <xdr:colOff>0</xdr:colOff>
      <xdr:row>96</xdr:row>
      <xdr:rowOff>59690</xdr:rowOff>
    </xdr:from>
    <xdr:to>
      <xdr:col>15</xdr:col>
      <xdr:colOff>101600</xdr:colOff>
      <xdr:row>96</xdr:row>
      <xdr:rowOff>161290</xdr:rowOff>
    </xdr:to>
    <xdr:sp macro="" textlink="">
      <xdr:nvSpPr>
        <xdr:cNvPr id="11520" name="楕円 256"/>
        <xdr:cNvSpPr/>
      </xdr:nvSpPr>
      <xdr:spPr>
        <a:xfrm>
          <a:off x="2857500" y="165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164465</xdr:colOff>
      <xdr:row>95</xdr:row>
      <xdr:rowOff>6350</xdr:rowOff>
    </xdr:from>
    <xdr:to>
      <xdr:col>16</xdr:col>
      <xdr:colOff>127000</xdr:colOff>
      <xdr:row>96</xdr:row>
      <xdr:rowOff>93345</xdr:rowOff>
    </xdr:to>
    <xdr:sp macro="" textlink="">
      <xdr:nvSpPr>
        <xdr:cNvPr id="11521" name="テキスト ボックス 257"/>
        <xdr:cNvSpPr txBox="1"/>
      </xdr:nvSpPr>
      <xdr:spPr>
        <a:xfrm>
          <a:off x="2640965" y="16294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95,277</a:t>
          </a:r>
        </a:p>
      </xdr:txBody>
    </xdr:sp>
    <xdr:clientData/>
  </xdr:twoCellAnchor>
  <xdr:twoCellAnchor>
    <xdr:from>
      <xdr:col>10</xdr:col>
      <xdr:colOff>63500</xdr:colOff>
      <xdr:row>96</xdr:row>
      <xdr:rowOff>86360</xdr:rowOff>
    </xdr:from>
    <xdr:to>
      <xdr:col>10</xdr:col>
      <xdr:colOff>165100</xdr:colOff>
      <xdr:row>97</xdr:row>
      <xdr:rowOff>16510</xdr:rowOff>
    </xdr:to>
    <xdr:sp macro="" textlink="">
      <xdr:nvSpPr>
        <xdr:cNvPr id="11522" name="楕円 258"/>
        <xdr:cNvSpPr/>
      </xdr:nvSpPr>
      <xdr:spPr>
        <a:xfrm>
          <a:off x="19685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37465</xdr:colOff>
      <xdr:row>95</xdr:row>
      <xdr:rowOff>33020</xdr:rowOff>
    </xdr:from>
    <xdr:to>
      <xdr:col>11</xdr:col>
      <xdr:colOff>190500</xdr:colOff>
      <xdr:row>96</xdr:row>
      <xdr:rowOff>120650</xdr:rowOff>
    </xdr:to>
    <xdr:sp macro="" textlink="">
      <xdr:nvSpPr>
        <xdr:cNvPr id="11523" name="テキスト ボックス 259"/>
        <xdr:cNvSpPr txBox="1"/>
      </xdr:nvSpPr>
      <xdr:spPr>
        <a:xfrm>
          <a:off x="1751965" y="16320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93,181</a:t>
          </a:r>
        </a:p>
      </xdr:txBody>
    </xdr:sp>
    <xdr:clientData/>
  </xdr:twoCellAnchor>
  <xdr:twoCellAnchor>
    <xdr:from>
      <xdr:col>5</xdr:col>
      <xdr:colOff>127000</xdr:colOff>
      <xdr:row>96</xdr:row>
      <xdr:rowOff>119380</xdr:rowOff>
    </xdr:from>
    <xdr:to>
      <xdr:col>6</xdr:col>
      <xdr:colOff>38100</xdr:colOff>
      <xdr:row>97</xdr:row>
      <xdr:rowOff>49530</xdr:rowOff>
    </xdr:to>
    <xdr:sp macro="" textlink="">
      <xdr:nvSpPr>
        <xdr:cNvPr id="11524" name="楕円 260"/>
        <xdr:cNvSpPr/>
      </xdr:nvSpPr>
      <xdr:spPr>
        <a:xfrm>
          <a:off x="10795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100965</xdr:colOff>
      <xdr:row>95</xdr:row>
      <xdr:rowOff>66040</xdr:rowOff>
    </xdr:from>
    <xdr:to>
      <xdr:col>7</xdr:col>
      <xdr:colOff>63500</xdr:colOff>
      <xdr:row>96</xdr:row>
      <xdr:rowOff>153035</xdr:rowOff>
    </xdr:to>
    <xdr:sp macro="" textlink="">
      <xdr:nvSpPr>
        <xdr:cNvPr id="11525" name="テキスト ボックス 261"/>
        <xdr:cNvSpPr txBox="1"/>
      </xdr:nvSpPr>
      <xdr:spPr>
        <a:xfrm>
          <a:off x="862965" y="16353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90,608</a:t>
          </a:r>
        </a:p>
      </xdr:txBody>
    </xdr:sp>
    <xdr:clientData/>
  </xdr:twoCellAnchor>
  <xdr:twoCellAnchor>
    <xdr:from>
      <xdr:col>34</xdr:col>
      <xdr:colOff>127000</xdr:colOff>
      <xdr:row>23</xdr:row>
      <xdr:rowOff>57150</xdr:rowOff>
    </xdr:from>
    <xdr:to>
      <xdr:col>59</xdr:col>
      <xdr:colOff>50800</xdr:colOff>
      <xdr:row>25</xdr:row>
      <xdr:rowOff>31750</xdr:rowOff>
    </xdr:to>
    <xdr:sp macro="" textlink="">
      <xdr:nvSpPr>
        <xdr:cNvPr id="11526"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11527"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11528"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39/128</a:t>
          </a: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11529"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11530"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40,162</a:t>
          </a: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11531"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11532"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41,169</a:t>
          </a: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1533"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34</xdr:col>
      <xdr:colOff>88900</xdr:colOff>
      <xdr:row>27</xdr:row>
      <xdr:rowOff>6350</xdr:rowOff>
    </xdr:from>
    <xdr:to>
      <xdr:col>36</xdr:col>
      <xdr:colOff>57150</xdr:colOff>
      <xdr:row>28</xdr:row>
      <xdr:rowOff>59690</xdr:rowOff>
    </xdr:to>
    <xdr:sp macro="" textlink="">
      <xdr:nvSpPr>
        <xdr:cNvPr id="11534"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34</xdr:col>
      <xdr:colOff>127000</xdr:colOff>
      <xdr:row>41</xdr:row>
      <xdr:rowOff>82550</xdr:rowOff>
    </xdr:from>
    <xdr:to>
      <xdr:col>59</xdr:col>
      <xdr:colOff>50800</xdr:colOff>
      <xdr:row>41</xdr:row>
      <xdr:rowOff>82550</xdr:rowOff>
    </xdr:to>
    <xdr:cxnSp macro="">
      <xdr:nvCxnSpPr>
        <xdr:cNvPr id="11535"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11536"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38</xdr:row>
      <xdr:rowOff>73660</xdr:rowOff>
    </xdr:from>
    <xdr:to>
      <xdr:col>34</xdr:col>
      <xdr:colOff>126365</xdr:colOff>
      <xdr:row>39</xdr:row>
      <xdr:rowOff>161290</xdr:rowOff>
    </xdr:to>
    <xdr:sp macro="" textlink="">
      <xdr:nvSpPr>
        <xdr:cNvPr id="11537" name="テキスト ボックス 273"/>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34</xdr:col>
      <xdr:colOff>127000</xdr:colOff>
      <xdr:row>37</xdr:row>
      <xdr:rowOff>6350</xdr:rowOff>
    </xdr:from>
    <xdr:to>
      <xdr:col>59</xdr:col>
      <xdr:colOff>50800</xdr:colOff>
      <xdr:row>37</xdr:row>
      <xdr:rowOff>6350</xdr:rowOff>
    </xdr:to>
    <xdr:cxnSp macro="">
      <xdr:nvCxnSpPr>
        <xdr:cNvPr id="11538"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36</xdr:row>
      <xdr:rowOff>35560</xdr:rowOff>
    </xdr:from>
    <xdr:to>
      <xdr:col>34</xdr:col>
      <xdr:colOff>127000</xdr:colOff>
      <xdr:row>37</xdr:row>
      <xdr:rowOff>123190</xdr:rowOff>
    </xdr:to>
    <xdr:sp macro="" textlink="">
      <xdr:nvSpPr>
        <xdr:cNvPr id="11539"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34</xdr:col>
      <xdr:colOff>127000</xdr:colOff>
      <xdr:row>34</xdr:row>
      <xdr:rowOff>139700</xdr:rowOff>
    </xdr:from>
    <xdr:to>
      <xdr:col>59</xdr:col>
      <xdr:colOff>50800</xdr:colOff>
      <xdr:row>34</xdr:row>
      <xdr:rowOff>139700</xdr:rowOff>
    </xdr:to>
    <xdr:cxnSp macro="">
      <xdr:nvCxnSpPr>
        <xdr:cNvPr id="11540"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33</xdr:row>
      <xdr:rowOff>168910</xdr:rowOff>
    </xdr:from>
    <xdr:to>
      <xdr:col>34</xdr:col>
      <xdr:colOff>126365</xdr:colOff>
      <xdr:row>35</xdr:row>
      <xdr:rowOff>84455</xdr:rowOff>
    </xdr:to>
    <xdr:sp macro="" textlink="">
      <xdr:nvSpPr>
        <xdr:cNvPr id="11541" name="テキスト ボックス 277"/>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34</xdr:col>
      <xdr:colOff>127000</xdr:colOff>
      <xdr:row>32</xdr:row>
      <xdr:rowOff>101600</xdr:rowOff>
    </xdr:from>
    <xdr:to>
      <xdr:col>59</xdr:col>
      <xdr:colOff>50800</xdr:colOff>
      <xdr:row>32</xdr:row>
      <xdr:rowOff>101600</xdr:rowOff>
    </xdr:to>
    <xdr:cxnSp macro="">
      <xdr:nvCxnSpPr>
        <xdr:cNvPr id="11542"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31</xdr:row>
      <xdr:rowOff>130810</xdr:rowOff>
    </xdr:from>
    <xdr:to>
      <xdr:col>34</xdr:col>
      <xdr:colOff>126365</xdr:colOff>
      <xdr:row>33</xdr:row>
      <xdr:rowOff>46990</xdr:rowOff>
    </xdr:to>
    <xdr:sp macro="" textlink="">
      <xdr:nvSpPr>
        <xdr:cNvPr id="11543" name="テキスト ボックス 279"/>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34</xdr:col>
      <xdr:colOff>127000</xdr:colOff>
      <xdr:row>30</xdr:row>
      <xdr:rowOff>63500</xdr:rowOff>
    </xdr:from>
    <xdr:to>
      <xdr:col>59</xdr:col>
      <xdr:colOff>50800</xdr:colOff>
      <xdr:row>30</xdr:row>
      <xdr:rowOff>63500</xdr:rowOff>
    </xdr:to>
    <xdr:cxnSp macro="">
      <xdr:nvCxnSpPr>
        <xdr:cNvPr id="11544"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29</xdr:row>
      <xdr:rowOff>92710</xdr:rowOff>
    </xdr:from>
    <xdr:to>
      <xdr:col>34</xdr:col>
      <xdr:colOff>126365</xdr:colOff>
      <xdr:row>31</xdr:row>
      <xdr:rowOff>8890</xdr:rowOff>
    </xdr:to>
    <xdr:sp macro="" textlink="">
      <xdr:nvSpPr>
        <xdr:cNvPr id="11545" name="テキスト ボックス 281"/>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34</xdr:col>
      <xdr:colOff>127000</xdr:colOff>
      <xdr:row>28</xdr:row>
      <xdr:rowOff>25400</xdr:rowOff>
    </xdr:from>
    <xdr:to>
      <xdr:col>59</xdr:col>
      <xdr:colOff>50800</xdr:colOff>
      <xdr:row>28</xdr:row>
      <xdr:rowOff>25400</xdr:rowOff>
    </xdr:to>
    <xdr:cxnSp macro="">
      <xdr:nvCxnSpPr>
        <xdr:cNvPr id="11546"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27</xdr:row>
      <xdr:rowOff>54610</xdr:rowOff>
    </xdr:from>
    <xdr:to>
      <xdr:col>34</xdr:col>
      <xdr:colOff>126365</xdr:colOff>
      <xdr:row>28</xdr:row>
      <xdr:rowOff>141605</xdr:rowOff>
    </xdr:to>
    <xdr:sp macro="" textlink="">
      <xdr:nvSpPr>
        <xdr:cNvPr id="11547"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154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54</xdr:col>
      <xdr:colOff>188595</xdr:colOff>
      <xdr:row>30</xdr:row>
      <xdr:rowOff>69215</xdr:rowOff>
    </xdr:from>
    <xdr:to>
      <xdr:col>54</xdr:col>
      <xdr:colOff>189865</xdr:colOff>
      <xdr:row>38</xdr:row>
      <xdr:rowOff>63500</xdr:rowOff>
    </xdr:to>
    <xdr:cxnSp macro="">
      <xdr:nvCxnSpPr>
        <xdr:cNvPr id="11549" name="直線コネクタ 285"/>
        <xdr:cNvCxnSpPr/>
      </xdr:nvCxnSpPr>
      <xdr:spPr>
        <a:xfrm flipV="1">
          <a:off x="10475595" y="52127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38</xdr:row>
      <xdr:rowOff>67310</xdr:rowOff>
    </xdr:from>
    <xdr:to>
      <xdr:col>58</xdr:col>
      <xdr:colOff>13970</xdr:colOff>
      <xdr:row>39</xdr:row>
      <xdr:rowOff>154940</xdr:rowOff>
    </xdr:to>
    <xdr:sp macro="" textlink="">
      <xdr:nvSpPr>
        <xdr:cNvPr id="11550" name="補助費等最小値テキスト"/>
        <xdr:cNvSpPr txBox="1"/>
      </xdr:nvSpPr>
      <xdr:spPr>
        <a:xfrm>
          <a:off x="10528300" y="658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20,030</a:t>
          </a:r>
        </a:p>
      </xdr:txBody>
    </xdr:sp>
    <xdr:clientData/>
  </xdr:twoCellAnchor>
  <xdr:twoCellAnchor>
    <xdr:from>
      <xdr:col>54</xdr:col>
      <xdr:colOff>101600</xdr:colOff>
      <xdr:row>38</xdr:row>
      <xdr:rowOff>63500</xdr:rowOff>
    </xdr:from>
    <xdr:to>
      <xdr:col>55</xdr:col>
      <xdr:colOff>88900</xdr:colOff>
      <xdr:row>38</xdr:row>
      <xdr:rowOff>63500</xdr:rowOff>
    </xdr:to>
    <xdr:cxnSp macro="">
      <xdr:nvCxnSpPr>
        <xdr:cNvPr id="11551" name="直線コネクタ 287"/>
        <xdr:cNvCxnSpPr/>
      </xdr:nvCxnSpPr>
      <xdr:spPr>
        <a:xfrm>
          <a:off x="10388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29</xdr:row>
      <xdr:rowOff>15875</xdr:rowOff>
    </xdr:from>
    <xdr:to>
      <xdr:col>58</xdr:col>
      <xdr:colOff>78105</xdr:colOff>
      <xdr:row>30</xdr:row>
      <xdr:rowOff>103505</xdr:rowOff>
    </xdr:to>
    <xdr:sp macro="" textlink="">
      <xdr:nvSpPr>
        <xdr:cNvPr id="11552" name="補助費等最大値テキスト"/>
        <xdr:cNvSpPr txBox="1"/>
      </xdr:nvSpPr>
      <xdr:spPr>
        <a:xfrm>
          <a:off x="10528300" y="4987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199,220</a:t>
          </a:r>
        </a:p>
      </xdr:txBody>
    </xdr:sp>
    <xdr:clientData/>
  </xdr:twoCellAnchor>
  <xdr:twoCellAnchor>
    <xdr:from>
      <xdr:col>54</xdr:col>
      <xdr:colOff>101600</xdr:colOff>
      <xdr:row>30</xdr:row>
      <xdr:rowOff>69215</xdr:rowOff>
    </xdr:from>
    <xdr:to>
      <xdr:col>55</xdr:col>
      <xdr:colOff>88900</xdr:colOff>
      <xdr:row>30</xdr:row>
      <xdr:rowOff>69215</xdr:rowOff>
    </xdr:to>
    <xdr:cxnSp macro="">
      <xdr:nvCxnSpPr>
        <xdr:cNvPr id="11553" name="直線コネクタ 289"/>
        <xdr:cNvCxnSpPr/>
      </xdr:nvCxnSpPr>
      <xdr:spPr>
        <a:xfrm>
          <a:off x="10388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120650</xdr:rowOff>
    </xdr:from>
    <xdr:to>
      <xdr:col>55</xdr:col>
      <xdr:colOff>0</xdr:colOff>
      <xdr:row>36</xdr:row>
      <xdr:rowOff>90805</xdr:rowOff>
    </xdr:to>
    <xdr:cxnSp macro="">
      <xdr:nvCxnSpPr>
        <xdr:cNvPr id="11554" name="直線コネクタ 290"/>
        <xdr:cNvCxnSpPr/>
      </xdr:nvCxnSpPr>
      <xdr:spPr>
        <a:xfrm flipV="1">
          <a:off x="9639300" y="6121400"/>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35</xdr:row>
      <xdr:rowOff>133985</xdr:rowOff>
    </xdr:from>
    <xdr:to>
      <xdr:col>58</xdr:col>
      <xdr:colOff>13970</xdr:colOff>
      <xdr:row>37</xdr:row>
      <xdr:rowOff>49530</xdr:rowOff>
    </xdr:to>
    <xdr:sp macro="" textlink="">
      <xdr:nvSpPr>
        <xdr:cNvPr id="11555" name="補助費等平均値テキスト"/>
        <xdr:cNvSpPr txBox="1"/>
      </xdr:nvSpPr>
      <xdr:spPr>
        <a:xfrm>
          <a:off x="10528300" y="6134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68,714</a:t>
          </a:r>
        </a:p>
      </xdr:txBody>
    </xdr:sp>
    <xdr:clientData/>
  </xdr:twoCellAnchor>
  <xdr:twoCellAnchor>
    <xdr:from>
      <xdr:col>54</xdr:col>
      <xdr:colOff>139700</xdr:colOff>
      <xdr:row>35</xdr:row>
      <xdr:rowOff>155575</xdr:rowOff>
    </xdr:from>
    <xdr:to>
      <xdr:col>55</xdr:col>
      <xdr:colOff>50800</xdr:colOff>
      <xdr:row>36</xdr:row>
      <xdr:rowOff>86360</xdr:rowOff>
    </xdr:to>
    <xdr:sp macro="" textlink="">
      <xdr:nvSpPr>
        <xdr:cNvPr id="11556" name="フローチャート: 判断 292"/>
        <xdr:cNvSpPr/>
      </xdr:nvSpPr>
      <xdr:spPr>
        <a:xfrm>
          <a:off x="104267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45</xdr:col>
      <xdr:colOff>177800</xdr:colOff>
      <xdr:row>36</xdr:row>
      <xdr:rowOff>84455</xdr:rowOff>
    </xdr:from>
    <xdr:to>
      <xdr:col>50</xdr:col>
      <xdr:colOff>114300</xdr:colOff>
      <xdr:row>36</xdr:row>
      <xdr:rowOff>90805</xdr:rowOff>
    </xdr:to>
    <xdr:cxnSp macro="">
      <xdr:nvCxnSpPr>
        <xdr:cNvPr id="11557" name="直線コネクタ 293"/>
        <xdr:cNvCxnSpPr/>
      </xdr:nvCxnSpPr>
      <xdr:spPr>
        <a:xfrm>
          <a:off x="8750300" y="62566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11558" name="フローチャート: 判断 294"/>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34</xdr:row>
      <xdr:rowOff>134620</xdr:rowOff>
    </xdr:from>
    <xdr:to>
      <xdr:col>51</xdr:col>
      <xdr:colOff>190500</xdr:colOff>
      <xdr:row>36</xdr:row>
      <xdr:rowOff>50165</xdr:rowOff>
    </xdr:to>
    <xdr:sp macro="" textlink="">
      <xdr:nvSpPr>
        <xdr:cNvPr id="11559" name="テキスト ボックス 295"/>
        <xdr:cNvSpPr txBox="1"/>
      </xdr:nvSpPr>
      <xdr:spPr>
        <a:xfrm>
          <a:off x="9371965" y="5963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64,536</a:t>
          </a:r>
        </a:p>
      </xdr:txBody>
    </xdr:sp>
    <xdr:clientData/>
  </xdr:twoCellAnchor>
  <xdr:twoCellAnchor>
    <xdr:from>
      <xdr:col>41</xdr:col>
      <xdr:colOff>50800</xdr:colOff>
      <xdr:row>36</xdr:row>
      <xdr:rowOff>84455</xdr:rowOff>
    </xdr:from>
    <xdr:to>
      <xdr:col>45</xdr:col>
      <xdr:colOff>177800</xdr:colOff>
      <xdr:row>36</xdr:row>
      <xdr:rowOff>163830</xdr:rowOff>
    </xdr:to>
    <xdr:cxnSp macro="">
      <xdr:nvCxnSpPr>
        <xdr:cNvPr id="11560" name="直線コネクタ 296"/>
        <xdr:cNvCxnSpPr/>
      </xdr:nvCxnSpPr>
      <xdr:spPr>
        <a:xfrm flipV="1">
          <a:off x="7861300" y="625665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21590</xdr:rowOff>
    </xdr:from>
    <xdr:to>
      <xdr:col>46</xdr:col>
      <xdr:colOff>38100</xdr:colOff>
      <xdr:row>36</xdr:row>
      <xdr:rowOff>123190</xdr:rowOff>
    </xdr:to>
    <xdr:sp macro="" textlink="">
      <xdr:nvSpPr>
        <xdr:cNvPr id="11561" name="フローチャート: 判断 297"/>
        <xdr:cNvSpPr/>
      </xdr:nvSpPr>
      <xdr:spPr>
        <a:xfrm>
          <a:off x="869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34</xdr:row>
      <xdr:rowOff>139700</xdr:rowOff>
    </xdr:from>
    <xdr:to>
      <xdr:col>47</xdr:col>
      <xdr:colOff>63500</xdr:colOff>
      <xdr:row>36</xdr:row>
      <xdr:rowOff>55880</xdr:rowOff>
    </xdr:to>
    <xdr:sp macro="" textlink="">
      <xdr:nvSpPr>
        <xdr:cNvPr id="11562" name="テキスト ボックス 298"/>
        <xdr:cNvSpPr txBox="1"/>
      </xdr:nvSpPr>
      <xdr:spPr>
        <a:xfrm>
          <a:off x="8482965" y="5969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63,795</a:t>
          </a:r>
        </a:p>
      </xdr:txBody>
    </xdr:sp>
    <xdr:clientData/>
  </xdr:twoCellAnchor>
  <xdr:twoCellAnchor>
    <xdr:from>
      <xdr:col>36</xdr:col>
      <xdr:colOff>114300</xdr:colOff>
      <xdr:row>36</xdr:row>
      <xdr:rowOff>163830</xdr:rowOff>
    </xdr:from>
    <xdr:to>
      <xdr:col>41</xdr:col>
      <xdr:colOff>50800</xdr:colOff>
      <xdr:row>37</xdr:row>
      <xdr:rowOff>30480</xdr:rowOff>
    </xdr:to>
    <xdr:cxnSp macro="">
      <xdr:nvCxnSpPr>
        <xdr:cNvPr id="11563" name="直線コネクタ 299"/>
        <xdr:cNvCxnSpPr/>
      </xdr:nvCxnSpPr>
      <xdr:spPr>
        <a:xfrm flipV="1">
          <a:off x="6972300" y="63360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52705</xdr:rowOff>
    </xdr:from>
    <xdr:to>
      <xdr:col>41</xdr:col>
      <xdr:colOff>101600</xdr:colOff>
      <xdr:row>36</xdr:row>
      <xdr:rowOff>154940</xdr:rowOff>
    </xdr:to>
    <xdr:sp macro="" textlink="">
      <xdr:nvSpPr>
        <xdr:cNvPr id="11564" name="フローチャート: 判断 300"/>
        <xdr:cNvSpPr/>
      </xdr:nvSpPr>
      <xdr:spPr>
        <a:xfrm>
          <a:off x="7810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34</xdr:row>
      <xdr:rowOff>170815</xdr:rowOff>
    </xdr:from>
    <xdr:to>
      <xdr:col>42</xdr:col>
      <xdr:colOff>127000</xdr:colOff>
      <xdr:row>36</xdr:row>
      <xdr:rowOff>86360</xdr:rowOff>
    </xdr:to>
    <xdr:sp macro="" textlink="">
      <xdr:nvSpPr>
        <xdr:cNvPr id="11565" name="テキスト ボックス 301"/>
        <xdr:cNvSpPr txBox="1"/>
      </xdr:nvSpPr>
      <xdr:spPr>
        <a:xfrm>
          <a:off x="7593965" y="6000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59,785</a:t>
          </a:r>
        </a:p>
      </xdr:txBody>
    </xdr:sp>
    <xdr:clientData/>
  </xdr:twoCellAnchor>
  <xdr:twoCellAnchor>
    <xdr:from>
      <xdr:col>36</xdr:col>
      <xdr:colOff>63500</xdr:colOff>
      <xdr:row>36</xdr:row>
      <xdr:rowOff>71755</xdr:rowOff>
    </xdr:from>
    <xdr:to>
      <xdr:col>36</xdr:col>
      <xdr:colOff>165100</xdr:colOff>
      <xdr:row>37</xdr:row>
      <xdr:rowOff>1905</xdr:rowOff>
    </xdr:to>
    <xdr:sp macro="" textlink="">
      <xdr:nvSpPr>
        <xdr:cNvPr id="11566" name="フローチャート: 判断 302"/>
        <xdr:cNvSpPr/>
      </xdr:nvSpPr>
      <xdr:spPr>
        <a:xfrm>
          <a:off x="6921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35</xdr:row>
      <xdr:rowOff>18415</xdr:rowOff>
    </xdr:from>
    <xdr:to>
      <xdr:col>37</xdr:col>
      <xdr:colOff>190500</xdr:colOff>
      <xdr:row>36</xdr:row>
      <xdr:rowOff>105410</xdr:rowOff>
    </xdr:to>
    <xdr:sp macro="" textlink="">
      <xdr:nvSpPr>
        <xdr:cNvPr id="11567" name="テキスト ボックス 303"/>
        <xdr:cNvSpPr txBox="1"/>
      </xdr:nvSpPr>
      <xdr:spPr>
        <a:xfrm>
          <a:off x="6704965" y="6019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57,283</a:t>
          </a:r>
        </a:p>
      </xdr:txBody>
    </xdr:sp>
    <xdr:clientData/>
  </xdr:twoCellAnchor>
  <xdr:twoCellAnchor editAs="oneCell">
    <xdr:from>
      <xdr:col>54</xdr:col>
      <xdr:colOff>0</xdr:colOff>
      <xdr:row>41</xdr:row>
      <xdr:rowOff>80010</xdr:rowOff>
    </xdr:from>
    <xdr:to>
      <xdr:col>57</xdr:col>
      <xdr:colOff>190500</xdr:colOff>
      <xdr:row>42</xdr:row>
      <xdr:rowOff>167640</xdr:rowOff>
    </xdr:to>
    <xdr:sp macro="" textlink="">
      <xdr:nvSpPr>
        <xdr:cNvPr id="11568"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49</xdr:col>
      <xdr:colOff>114300</xdr:colOff>
      <xdr:row>41</xdr:row>
      <xdr:rowOff>80010</xdr:rowOff>
    </xdr:from>
    <xdr:to>
      <xdr:col>53</xdr:col>
      <xdr:colOff>114300</xdr:colOff>
      <xdr:row>42</xdr:row>
      <xdr:rowOff>167640</xdr:rowOff>
    </xdr:to>
    <xdr:sp macro="" textlink="">
      <xdr:nvSpPr>
        <xdr:cNvPr id="11569"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44</xdr:col>
      <xdr:colOff>177800</xdr:colOff>
      <xdr:row>41</xdr:row>
      <xdr:rowOff>80010</xdr:rowOff>
    </xdr:from>
    <xdr:to>
      <xdr:col>48</xdr:col>
      <xdr:colOff>177800</xdr:colOff>
      <xdr:row>42</xdr:row>
      <xdr:rowOff>167640</xdr:rowOff>
    </xdr:to>
    <xdr:sp macro="" textlink="">
      <xdr:nvSpPr>
        <xdr:cNvPr id="11570"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40</xdr:col>
      <xdr:colOff>50800</xdr:colOff>
      <xdr:row>41</xdr:row>
      <xdr:rowOff>80010</xdr:rowOff>
    </xdr:from>
    <xdr:to>
      <xdr:col>44</xdr:col>
      <xdr:colOff>50800</xdr:colOff>
      <xdr:row>42</xdr:row>
      <xdr:rowOff>167640</xdr:rowOff>
    </xdr:to>
    <xdr:sp macro="" textlink="">
      <xdr:nvSpPr>
        <xdr:cNvPr id="11571"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35</xdr:col>
      <xdr:colOff>114300</xdr:colOff>
      <xdr:row>41</xdr:row>
      <xdr:rowOff>80010</xdr:rowOff>
    </xdr:from>
    <xdr:to>
      <xdr:col>39</xdr:col>
      <xdr:colOff>114300</xdr:colOff>
      <xdr:row>42</xdr:row>
      <xdr:rowOff>167640</xdr:rowOff>
    </xdr:to>
    <xdr:sp macro="" textlink="">
      <xdr:nvSpPr>
        <xdr:cNvPr id="11572"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54</xdr:col>
      <xdr:colOff>139700</xdr:colOff>
      <xdr:row>35</xdr:row>
      <xdr:rowOff>69850</xdr:rowOff>
    </xdr:from>
    <xdr:to>
      <xdr:col>55</xdr:col>
      <xdr:colOff>50800</xdr:colOff>
      <xdr:row>35</xdr:row>
      <xdr:rowOff>171450</xdr:rowOff>
    </xdr:to>
    <xdr:sp macro="" textlink="">
      <xdr:nvSpPr>
        <xdr:cNvPr id="11573" name="楕円 309"/>
        <xdr:cNvSpPr/>
      </xdr:nvSpPr>
      <xdr:spPr>
        <a:xfrm>
          <a:off x="104267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55</xdr:col>
      <xdr:colOff>50800</xdr:colOff>
      <xdr:row>34</xdr:row>
      <xdr:rowOff>92710</xdr:rowOff>
    </xdr:from>
    <xdr:to>
      <xdr:col>58</xdr:col>
      <xdr:colOff>13970</xdr:colOff>
      <xdr:row>36</xdr:row>
      <xdr:rowOff>8890</xdr:rowOff>
    </xdr:to>
    <xdr:sp macro="" textlink="">
      <xdr:nvSpPr>
        <xdr:cNvPr id="11574" name="補助費等該当値テキスト"/>
        <xdr:cNvSpPr txBox="1"/>
      </xdr:nvSpPr>
      <xdr:spPr>
        <a:xfrm>
          <a:off x="10528300" y="592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80,005</a:t>
          </a:r>
        </a:p>
      </xdr:txBody>
    </xdr:sp>
    <xdr:clientData/>
  </xdr:twoCellAnchor>
  <xdr:twoCellAnchor>
    <xdr:from>
      <xdr:col>50</xdr:col>
      <xdr:colOff>63500</xdr:colOff>
      <xdr:row>36</xdr:row>
      <xdr:rowOff>40640</xdr:rowOff>
    </xdr:from>
    <xdr:to>
      <xdr:col>50</xdr:col>
      <xdr:colOff>165100</xdr:colOff>
      <xdr:row>36</xdr:row>
      <xdr:rowOff>141605</xdr:rowOff>
    </xdr:to>
    <xdr:sp macro="" textlink="">
      <xdr:nvSpPr>
        <xdr:cNvPr id="11575" name="楕円 311"/>
        <xdr:cNvSpPr/>
      </xdr:nvSpPr>
      <xdr:spPr>
        <a:xfrm>
          <a:off x="9588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36</xdr:row>
      <xdr:rowOff>132715</xdr:rowOff>
    </xdr:from>
    <xdr:to>
      <xdr:col>51</xdr:col>
      <xdr:colOff>190500</xdr:colOff>
      <xdr:row>38</xdr:row>
      <xdr:rowOff>48260</xdr:rowOff>
    </xdr:to>
    <xdr:sp macro="" textlink="">
      <xdr:nvSpPr>
        <xdr:cNvPr id="11576" name="テキスト ボックス 312"/>
        <xdr:cNvSpPr txBox="1"/>
      </xdr:nvSpPr>
      <xdr:spPr>
        <a:xfrm>
          <a:off x="9371965" y="6304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61,428</a:t>
          </a:r>
        </a:p>
      </xdr:txBody>
    </xdr:sp>
    <xdr:clientData/>
  </xdr:twoCellAnchor>
  <xdr:twoCellAnchor>
    <xdr:from>
      <xdr:col>45</xdr:col>
      <xdr:colOff>127000</xdr:colOff>
      <xdr:row>36</xdr:row>
      <xdr:rowOff>33655</xdr:rowOff>
    </xdr:from>
    <xdr:to>
      <xdr:col>46</xdr:col>
      <xdr:colOff>38100</xdr:colOff>
      <xdr:row>36</xdr:row>
      <xdr:rowOff>135255</xdr:rowOff>
    </xdr:to>
    <xdr:sp macro="" textlink="">
      <xdr:nvSpPr>
        <xdr:cNvPr id="11577" name="楕円 313"/>
        <xdr:cNvSpPr/>
      </xdr:nvSpPr>
      <xdr:spPr>
        <a:xfrm>
          <a:off x="8699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36</xdr:row>
      <xdr:rowOff>126365</xdr:rowOff>
    </xdr:from>
    <xdr:to>
      <xdr:col>47</xdr:col>
      <xdr:colOff>63500</xdr:colOff>
      <xdr:row>38</xdr:row>
      <xdr:rowOff>42545</xdr:rowOff>
    </xdr:to>
    <xdr:sp macro="" textlink="">
      <xdr:nvSpPr>
        <xdr:cNvPr id="11578" name="テキスト ボックス 314"/>
        <xdr:cNvSpPr txBox="1"/>
      </xdr:nvSpPr>
      <xdr:spPr>
        <a:xfrm>
          <a:off x="8482965" y="6298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62,268</a:t>
          </a:r>
        </a:p>
      </xdr:txBody>
    </xdr:sp>
    <xdr:clientData/>
  </xdr:twoCellAnchor>
  <xdr:twoCellAnchor>
    <xdr:from>
      <xdr:col>41</xdr:col>
      <xdr:colOff>0</xdr:colOff>
      <xdr:row>36</xdr:row>
      <xdr:rowOff>113030</xdr:rowOff>
    </xdr:from>
    <xdr:to>
      <xdr:col>41</xdr:col>
      <xdr:colOff>101600</xdr:colOff>
      <xdr:row>37</xdr:row>
      <xdr:rowOff>43180</xdr:rowOff>
    </xdr:to>
    <xdr:sp macro="" textlink="">
      <xdr:nvSpPr>
        <xdr:cNvPr id="11579" name="楕円 315"/>
        <xdr:cNvSpPr/>
      </xdr:nvSpPr>
      <xdr:spPr>
        <a:xfrm>
          <a:off x="781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37</xdr:row>
      <xdr:rowOff>34290</xdr:rowOff>
    </xdr:from>
    <xdr:to>
      <xdr:col>42</xdr:col>
      <xdr:colOff>127000</xdr:colOff>
      <xdr:row>38</xdr:row>
      <xdr:rowOff>121920</xdr:rowOff>
    </xdr:to>
    <xdr:sp macro="" textlink="">
      <xdr:nvSpPr>
        <xdr:cNvPr id="11580" name="テキスト ボックス 316"/>
        <xdr:cNvSpPr txBox="1"/>
      </xdr:nvSpPr>
      <xdr:spPr>
        <a:xfrm>
          <a:off x="7593965" y="6377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51,818</a:t>
          </a:r>
        </a:p>
      </xdr:txBody>
    </xdr:sp>
    <xdr:clientData/>
  </xdr:twoCellAnchor>
  <xdr:twoCellAnchor>
    <xdr:from>
      <xdr:col>36</xdr:col>
      <xdr:colOff>63500</xdr:colOff>
      <xdr:row>36</xdr:row>
      <xdr:rowOff>151130</xdr:rowOff>
    </xdr:from>
    <xdr:to>
      <xdr:col>36</xdr:col>
      <xdr:colOff>165100</xdr:colOff>
      <xdr:row>37</xdr:row>
      <xdr:rowOff>81280</xdr:rowOff>
    </xdr:to>
    <xdr:sp macro="" textlink="">
      <xdr:nvSpPr>
        <xdr:cNvPr id="11581" name="楕円 317"/>
        <xdr:cNvSpPr/>
      </xdr:nvSpPr>
      <xdr:spPr>
        <a:xfrm>
          <a:off x="6921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37</xdr:row>
      <xdr:rowOff>72390</xdr:rowOff>
    </xdr:from>
    <xdr:to>
      <xdr:col>37</xdr:col>
      <xdr:colOff>190500</xdr:colOff>
      <xdr:row>38</xdr:row>
      <xdr:rowOff>160020</xdr:rowOff>
    </xdr:to>
    <xdr:sp macro="" textlink="">
      <xdr:nvSpPr>
        <xdr:cNvPr id="11582" name="テキスト ボックス 318"/>
        <xdr:cNvSpPr txBox="1"/>
      </xdr:nvSpPr>
      <xdr:spPr>
        <a:xfrm>
          <a:off x="6704965" y="6416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46,828</a:t>
          </a:r>
        </a:p>
      </xdr:txBody>
    </xdr:sp>
    <xdr:clientData/>
  </xdr:twoCellAnchor>
  <xdr:twoCellAnchor>
    <xdr:from>
      <xdr:col>34</xdr:col>
      <xdr:colOff>127000</xdr:colOff>
      <xdr:row>43</xdr:row>
      <xdr:rowOff>57150</xdr:rowOff>
    </xdr:from>
    <xdr:to>
      <xdr:col>59</xdr:col>
      <xdr:colOff>50800</xdr:colOff>
      <xdr:row>45</xdr:row>
      <xdr:rowOff>31750</xdr:rowOff>
    </xdr:to>
    <xdr:sp macro="" textlink="">
      <xdr:nvSpPr>
        <xdr:cNvPr id="11583"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11584"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11585"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9/128</a:t>
          </a: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11586"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11587"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59,467</a:t>
          </a: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11588"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11589"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48,945</a:t>
          </a: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11590"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34</xdr:col>
      <xdr:colOff>88900</xdr:colOff>
      <xdr:row>47</xdr:row>
      <xdr:rowOff>6350</xdr:rowOff>
    </xdr:from>
    <xdr:to>
      <xdr:col>36</xdr:col>
      <xdr:colOff>57150</xdr:colOff>
      <xdr:row>48</xdr:row>
      <xdr:rowOff>59690</xdr:rowOff>
    </xdr:to>
    <xdr:sp macro="" textlink="">
      <xdr:nvSpPr>
        <xdr:cNvPr id="11591"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34</xdr:col>
      <xdr:colOff>127000</xdr:colOff>
      <xdr:row>61</xdr:row>
      <xdr:rowOff>82550</xdr:rowOff>
    </xdr:from>
    <xdr:to>
      <xdr:col>59</xdr:col>
      <xdr:colOff>50800</xdr:colOff>
      <xdr:row>61</xdr:row>
      <xdr:rowOff>82550</xdr:rowOff>
    </xdr:to>
    <xdr:cxnSp macro="">
      <xdr:nvCxnSpPr>
        <xdr:cNvPr id="11592"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11593"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57</xdr:row>
      <xdr:rowOff>168910</xdr:rowOff>
    </xdr:from>
    <xdr:to>
      <xdr:col>34</xdr:col>
      <xdr:colOff>126365</xdr:colOff>
      <xdr:row>59</xdr:row>
      <xdr:rowOff>84455</xdr:rowOff>
    </xdr:to>
    <xdr:sp macro="" textlink="">
      <xdr:nvSpPr>
        <xdr:cNvPr id="11594" name="テキスト ボックス 330"/>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34</xdr:col>
      <xdr:colOff>127000</xdr:colOff>
      <xdr:row>56</xdr:row>
      <xdr:rowOff>25400</xdr:rowOff>
    </xdr:from>
    <xdr:to>
      <xdr:col>59</xdr:col>
      <xdr:colOff>50800</xdr:colOff>
      <xdr:row>56</xdr:row>
      <xdr:rowOff>25400</xdr:rowOff>
    </xdr:to>
    <xdr:cxnSp macro="">
      <xdr:nvCxnSpPr>
        <xdr:cNvPr id="11595"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55</xdr:row>
      <xdr:rowOff>54610</xdr:rowOff>
    </xdr:from>
    <xdr:to>
      <xdr:col>34</xdr:col>
      <xdr:colOff>126365</xdr:colOff>
      <xdr:row>56</xdr:row>
      <xdr:rowOff>141605</xdr:rowOff>
    </xdr:to>
    <xdr:sp macro="" textlink="">
      <xdr:nvSpPr>
        <xdr:cNvPr id="11596" name="テキスト ボックス 332"/>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34</xdr:col>
      <xdr:colOff>127000</xdr:colOff>
      <xdr:row>53</xdr:row>
      <xdr:rowOff>82550</xdr:rowOff>
    </xdr:from>
    <xdr:to>
      <xdr:col>59</xdr:col>
      <xdr:colOff>50800</xdr:colOff>
      <xdr:row>53</xdr:row>
      <xdr:rowOff>82550</xdr:rowOff>
    </xdr:to>
    <xdr:cxnSp macro="">
      <xdr:nvCxnSpPr>
        <xdr:cNvPr id="11597"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52</xdr:row>
      <xdr:rowOff>111760</xdr:rowOff>
    </xdr:from>
    <xdr:to>
      <xdr:col>34</xdr:col>
      <xdr:colOff>126365</xdr:colOff>
      <xdr:row>54</xdr:row>
      <xdr:rowOff>27305</xdr:rowOff>
    </xdr:to>
    <xdr:sp macro="" textlink="">
      <xdr:nvSpPr>
        <xdr:cNvPr id="11598" name="テキスト ボックス 334"/>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34</xdr:col>
      <xdr:colOff>127000</xdr:colOff>
      <xdr:row>50</xdr:row>
      <xdr:rowOff>139700</xdr:rowOff>
    </xdr:from>
    <xdr:to>
      <xdr:col>59</xdr:col>
      <xdr:colOff>50800</xdr:colOff>
      <xdr:row>50</xdr:row>
      <xdr:rowOff>139700</xdr:rowOff>
    </xdr:to>
    <xdr:cxnSp macro="">
      <xdr:nvCxnSpPr>
        <xdr:cNvPr id="11599"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49</xdr:row>
      <xdr:rowOff>168910</xdr:rowOff>
    </xdr:from>
    <xdr:to>
      <xdr:col>34</xdr:col>
      <xdr:colOff>126365</xdr:colOff>
      <xdr:row>51</xdr:row>
      <xdr:rowOff>84455</xdr:rowOff>
    </xdr:to>
    <xdr:sp macro="" textlink="">
      <xdr:nvSpPr>
        <xdr:cNvPr id="11600" name="テキスト ボックス 336"/>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34</xdr:col>
      <xdr:colOff>127000</xdr:colOff>
      <xdr:row>48</xdr:row>
      <xdr:rowOff>25400</xdr:rowOff>
    </xdr:from>
    <xdr:to>
      <xdr:col>59</xdr:col>
      <xdr:colOff>50800</xdr:colOff>
      <xdr:row>48</xdr:row>
      <xdr:rowOff>25400</xdr:rowOff>
    </xdr:to>
    <xdr:cxnSp macro="">
      <xdr:nvCxnSpPr>
        <xdr:cNvPr id="11601"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47</xdr:row>
      <xdr:rowOff>54610</xdr:rowOff>
    </xdr:from>
    <xdr:to>
      <xdr:col>34</xdr:col>
      <xdr:colOff>126365</xdr:colOff>
      <xdr:row>48</xdr:row>
      <xdr:rowOff>141605</xdr:rowOff>
    </xdr:to>
    <xdr:sp macro="" textlink="">
      <xdr:nvSpPr>
        <xdr:cNvPr id="11602" name="テキスト ボックス 33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1160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54</xdr:col>
      <xdr:colOff>188595</xdr:colOff>
      <xdr:row>52</xdr:row>
      <xdr:rowOff>116205</xdr:rowOff>
    </xdr:from>
    <xdr:to>
      <xdr:col>54</xdr:col>
      <xdr:colOff>189865</xdr:colOff>
      <xdr:row>58</xdr:row>
      <xdr:rowOff>46355</xdr:rowOff>
    </xdr:to>
    <xdr:cxnSp macro="">
      <xdr:nvCxnSpPr>
        <xdr:cNvPr id="11604" name="直線コネクタ 340"/>
        <xdr:cNvCxnSpPr/>
      </xdr:nvCxnSpPr>
      <xdr:spPr>
        <a:xfrm flipV="1">
          <a:off x="10475595" y="9031605"/>
          <a:ext cx="1270" cy="958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58</xdr:row>
      <xdr:rowOff>50165</xdr:rowOff>
    </xdr:from>
    <xdr:to>
      <xdr:col>58</xdr:col>
      <xdr:colOff>13970</xdr:colOff>
      <xdr:row>59</xdr:row>
      <xdr:rowOff>137795</xdr:rowOff>
    </xdr:to>
    <xdr:sp macro="" textlink="">
      <xdr:nvSpPr>
        <xdr:cNvPr id="11605" name="普通建設事業費最小値テキスト"/>
        <xdr:cNvSpPr txBox="1"/>
      </xdr:nvSpPr>
      <xdr:spPr>
        <a:xfrm>
          <a:off x="10528300" y="9994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20,449</a:t>
          </a:r>
        </a:p>
      </xdr:txBody>
    </xdr:sp>
    <xdr:clientData/>
  </xdr:twoCellAnchor>
  <xdr:twoCellAnchor>
    <xdr:from>
      <xdr:col>54</xdr:col>
      <xdr:colOff>101600</xdr:colOff>
      <xdr:row>58</xdr:row>
      <xdr:rowOff>46355</xdr:rowOff>
    </xdr:from>
    <xdr:to>
      <xdr:col>55</xdr:col>
      <xdr:colOff>88900</xdr:colOff>
      <xdr:row>58</xdr:row>
      <xdr:rowOff>46355</xdr:rowOff>
    </xdr:to>
    <xdr:cxnSp macro="">
      <xdr:nvCxnSpPr>
        <xdr:cNvPr id="11606" name="直線コネクタ 342"/>
        <xdr:cNvCxnSpPr/>
      </xdr:nvCxnSpPr>
      <xdr:spPr>
        <a:xfrm>
          <a:off x="103886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51</xdr:row>
      <xdr:rowOff>63500</xdr:rowOff>
    </xdr:from>
    <xdr:to>
      <xdr:col>58</xdr:col>
      <xdr:colOff>78105</xdr:colOff>
      <xdr:row>52</xdr:row>
      <xdr:rowOff>150495</xdr:rowOff>
    </xdr:to>
    <xdr:sp macro="" textlink="">
      <xdr:nvSpPr>
        <xdr:cNvPr id="11607" name="普通建設事業費最大値テキスト"/>
        <xdr:cNvSpPr txBox="1"/>
      </xdr:nvSpPr>
      <xdr:spPr>
        <a:xfrm>
          <a:off x="10528300" y="88074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230,138</a:t>
          </a:r>
        </a:p>
      </xdr:txBody>
    </xdr:sp>
    <xdr:clientData/>
  </xdr:twoCellAnchor>
  <xdr:twoCellAnchor>
    <xdr:from>
      <xdr:col>54</xdr:col>
      <xdr:colOff>101600</xdr:colOff>
      <xdr:row>52</xdr:row>
      <xdr:rowOff>116205</xdr:rowOff>
    </xdr:from>
    <xdr:to>
      <xdr:col>55</xdr:col>
      <xdr:colOff>88900</xdr:colOff>
      <xdr:row>52</xdr:row>
      <xdr:rowOff>116205</xdr:rowOff>
    </xdr:to>
    <xdr:cxnSp macro="">
      <xdr:nvCxnSpPr>
        <xdr:cNvPr id="11608" name="直線コネクタ 344"/>
        <xdr:cNvCxnSpPr/>
      </xdr:nvCxnSpPr>
      <xdr:spPr>
        <a:xfrm>
          <a:off x="10388600" y="903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137795</xdr:rowOff>
    </xdr:from>
    <xdr:to>
      <xdr:col>55</xdr:col>
      <xdr:colOff>0</xdr:colOff>
      <xdr:row>56</xdr:row>
      <xdr:rowOff>24765</xdr:rowOff>
    </xdr:to>
    <xdr:cxnSp macro="">
      <xdr:nvCxnSpPr>
        <xdr:cNvPr id="11609" name="直線コネクタ 345"/>
        <xdr:cNvCxnSpPr/>
      </xdr:nvCxnSpPr>
      <xdr:spPr>
        <a:xfrm flipV="1">
          <a:off x="9639300" y="9224645"/>
          <a:ext cx="8382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56</xdr:row>
      <xdr:rowOff>3175</xdr:rowOff>
    </xdr:from>
    <xdr:to>
      <xdr:col>58</xdr:col>
      <xdr:colOff>13970</xdr:colOff>
      <xdr:row>57</xdr:row>
      <xdr:rowOff>90805</xdr:rowOff>
    </xdr:to>
    <xdr:sp macro="" textlink="">
      <xdr:nvSpPr>
        <xdr:cNvPr id="11610" name="普通建設事業費平均値テキスト"/>
        <xdr:cNvSpPr txBox="1"/>
      </xdr:nvSpPr>
      <xdr:spPr>
        <a:xfrm>
          <a:off x="10528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88,968</a:t>
          </a:r>
        </a:p>
      </xdr:txBody>
    </xdr:sp>
    <xdr:clientData/>
  </xdr:twoCellAnchor>
  <xdr:twoCellAnchor>
    <xdr:from>
      <xdr:col>54</xdr:col>
      <xdr:colOff>139700</xdr:colOff>
      <xdr:row>56</xdr:row>
      <xdr:rowOff>24765</xdr:rowOff>
    </xdr:from>
    <xdr:to>
      <xdr:col>55</xdr:col>
      <xdr:colOff>50800</xdr:colOff>
      <xdr:row>56</xdr:row>
      <xdr:rowOff>126365</xdr:rowOff>
    </xdr:to>
    <xdr:sp macro="" textlink="">
      <xdr:nvSpPr>
        <xdr:cNvPr id="11611" name="フローチャート: 判断 347"/>
        <xdr:cNvSpPr/>
      </xdr:nvSpPr>
      <xdr:spPr>
        <a:xfrm>
          <a:off x="104267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45</xdr:col>
      <xdr:colOff>177800</xdr:colOff>
      <xdr:row>56</xdr:row>
      <xdr:rowOff>24765</xdr:rowOff>
    </xdr:from>
    <xdr:to>
      <xdr:col>50</xdr:col>
      <xdr:colOff>114300</xdr:colOff>
      <xdr:row>57</xdr:row>
      <xdr:rowOff>17780</xdr:rowOff>
    </xdr:to>
    <xdr:cxnSp macro="">
      <xdr:nvCxnSpPr>
        <xdr:cNvPr id="11612" name="直線コネクタ 348"/>
        <xdr:cNvCxnSpPr/>
      </xdr:nvCxnSpPr>
      <xdr:spPr>
        <a:xfrm flipV="1">
          <a:off x="8750300" y="962596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50800</xdr:rowOff>
    </xdr:from>
    <xdr:to>
      <xdr:col>50</xdr:col>
      <xdr:colOff>165100</xdr:colOff>
      <xdr:row>56</xdr:row>
      <xdr:rowOff>152400</xdr:rowOff>
    </xdr:to>
    <xdr:sp macro="" textlink="">
      <xdr:nvSpPr>
        <xdr:cNvPr id="11613" name="フローチャート: 判断 349"/>
        <xdr:cNvSpPr/>
      </xdr:nvSpPr>
      <xdr:spPr>
        <a:xfrm>
          <a:off x="9588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56</xdr:row>
      <xdr:rowOff>143510</xdr:rowOff>
    </xdr:from>
    <xdr:to>
      <xdr:col>51</xdr:col>
      <xdr:colOff>190500</xdr:colOff>
      <xdr:row>58</xdr:row>
      <xdr:rowOff>59055</xdr:rowOff>
    </xdr:to>
    <xdr:sp macro="" textlink="">
      <xdr:nvSpPr>
        <xdr:cNvPr id="11614" name="テキスト ボックス 350"/>
        <xdr:cNvSpPr txBox="1"/>
      </xdr:nvSpPr>
      <xdr:spPr>
        <a:xfrm>
          <a:off x="9371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83,280</a:t>
          </a:r>
        </a:p>
      </xdr:txBody>
    </xdr:sp>
    <xdr:clientData/>
  </xdr:twoCellAnchor>
  <xdr:twoCellAnchor>
    <xdr:from>
      <xdr:col>41</xdr:col>
      <xdr:colOff>50800</xdr:colOff>
      <xdr:row>56</xdr:row>
      <xdr:rowOff>160655</xdr:rowOff>
    </xdr:from>
    <xdr:to>
      <xdr:col>45</xdr:col>
      <xdr:colOff>177800</xdr:colOff>
      <xdr:row>57</xdr:row>
      <xdr:rowOff>17780</xdr:rowOff>
    </xdr:to>
    <xdr:cxnSp macro="">
      <xdr:nvCxnSpPr>
        <xdr:cNvPr id="11615" name="直線コネクタ 351"/>
        <xdr:cNvCxnSpPr/>
      </xdr:nvCxnSpPr>
      <xdr:spPr>
        <a:xfrm>
          <a:off x="7861300" y="97618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41275</xdr:rowOff>
    </xdr:from>
    <xdr:to>
      <xdr:col>46</xdr:col>
      <xdr:colOff>38100</xdr:colOff>
      <xdr:row>56</xdr:row>
      <xdr:rowOff>143510</xdr:rowOff>
    </xdr:to>
    <xdr:sp macro="" textlink="">
      <xdr:nvSpPr>
        <xdr:cNvPr id="11616" name="フローチャート: 判断 352"/>
        <xdr:cNvSpPr/>
      </xdr:nvSpPr>
      <xdr:spPr>
        <a:xfrm>
          <a:off x="8699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54</xdr:row>
      <xdr:rowOff>159385</xdr:rowOff>
    </xdr:from>
    <xdr:to>
      <xdr:col>47</xdr:col>
      <xdr:colOff>63500</xdr:colOff>
      <xdr:row>56</xdr:row>
      <xdr:rowOff>74930</xdr:rowOff>
    </xdr:to>
    <xdr:sp macro="" textlink="">
      <xdr:nvSpPr>
        <xdr:cNvPr id="11617" name="テキスト ボックス 353"/>
        <xdr:cNvSpPr txBox="1"/>
      </xdr:nvSpPr>
      <xdr:spPr>
        <a:xfrm>
          <a:off x="8482965" y="9417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85,459</a:t>
          </a:r>
        </a:p>
      </xdr:txBody>
    </xdr:sp>
    <xdr:clientData/>
  </xdr:twoCellAnchor>
  <xdr:twoCellAnchor>
    <xdr:from>
      <xdr:col>36</xdr:col>
      <xdr:colOff>114300</xdr:colOff>
      <xdr:row>56</xdr:row>
      <xdr:rowOff>59055</xdr:rowOff>
    </xdr:from>
    <xdr:to>
      <xdr:col>41</xdr:col>
      <xdr:colOff>50800</xdr:colOff>
      <xdr:row>56</xdr:row>
      <xdr:rowOff>160655</xdr:rowOff>
    </xdr:to>
    <xdr:cxnSp macro="">
      <xdr:nvCxnSpPr>
        <xdr:cNvPr id="11618" name="直線コネクタ 354"/>
        <xdr:cNvCxnSpPr/>
      </xdr:nvCxnSpPr>
      <xdr:spPr>
        <a:xfrm>
          <a:off x="6972300" y="966025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115570</xdr:rowOff>
    </xdr:from>
    <xdr:to>
      <xdr:col>41</xdr:col>
      <xdr:colOff>101600</xdr:colOff>
      <xdr:row>56</xdr:row>
      <xdr:rowOff>45720</xdr:rowOff>
    </xdr:to>
    <xdr:sp macro="" textlink="">
      <xdr:nvSpPr>
        <xdr:cNvPr id="11619" name="フローチャート: 判断 355"/>
        <xdr:cNvSpPr/>
      </xdr:nvSpPr>
      <xdr:spPr>
        <a:xfrm>
          <a:off x="781050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132080</xdr:colOff>
      <xdr:row>54</xdr:row>
      <xdr:rowOff>62230</xdr:rowOff>
    </xdr:from>
    <xdr:to>
      <xdr:col>42</xdr:col>
      <xdr:colOff>158750</xdr:colOff>
      <xdr:row>55</xdr:row>
      <xdr:rowOff>149860</xdr:rowOff>
    </xdr:to>
    <xdr:sp macro="" textlink="">
      <xdr:nvSpPr>
        <xdr:cNvPr id="11620" name="テキスト ボックス 356"/>
        <xdr:cNvSpPr txBox="1"/>
      </xdr:nvSpPr>
      <xdr:spPr>
        <a:xfrm>
          <a:off x="7561580" y="9320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106,614</a:t>
          </a:r>
        </a:p>
      </xdr:txBody>
    </xdr:sp>
    <xdr:clientData/>
  </xdr:twoCellAnchor>
  <xdr:twoCellAnchor>
    <xdr:from>
      <xdr:col>36</xdr:col>
      <xdr:colOff>63500</xdr:colOff>
      <xdr:row>56</xdr:row>
      <xdr:rowOff>15875</xdr:rowOff>
    </xdr:from>
    <xdr:to>
      <xdr:col>36</xdr:col>
      <xdr:colOff>165100</xdr:colOff>
      <xdr:row>56</xdr:row>
      <xdr:rowOff>117475</xdr:rowOff>
    </xdr:to>
    <xdr:sp macro="" textlink="">
      <xdr:nvSpPr>
        <xdr:cNvPr id="11621" name="フローチャート: 判断 357"/>
        <xdr:cNvSpPr/>
      </xdr:nvSpPr>
      <xdr:spPr>
        <a:xfrm>
          <a:off x="6921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56</xdr:row>
      <xdr:rowOff>109220</xdr:rowOff>
    </xdr:from>
    <xdr:to>
      <xdr:col>37</xdr:col>
      <xdr:colOff>190500</xdr:colOff>
      <xdr:row>58</xdr:row>
      <xdr:rowOff>24765</xdr:rowOff>
    </xdr:to>
    <xdr:sp macro="" textlink="">
      <xdr:nvSpPr>
        <xdr:cNvPr id="11622" name="テキスト ボックス 358"/>
        <xdr:cNvSpPr txBox="1"/>
      </xdr:nvSpPr>
      <xdr:spPr>
        <a:xfrm>
          <a:off x="6704965" y="9710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90,961</a:t>
          </a:r>
        </a:p>
      </xdr:txBody>
    </xdr:sp>
    <xdr:clientData/>
  </xdr:twoCellAnchor>
  <xdr:twoCellAnchor editAs="oneCell">
    <xdr:from>
      <xdr:col>54</xdr:col>
      <xdr:colOff>0</xdr:colOff>
      <xdr:row>61</xdr:row>
      <xdr:rowOff>80010</xdr:rowOff>
    </xdr:from>
    <xdr:to>
      <xdr:col>57</xdr:col>
      <xdr:colOff>190500</xdr:colOff>
      <xdr:row>62</xdr:row>
      <xdr:rowOff>167640</xdr:rowOff>
    </xdr:to>
    <xdr:sp macro="" textlink="">
      <xdr:nvSpPr>
        <xdr:cNvPr id="11623"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49</xdr:col>
      <xdr:colOff>114300</xdr:colOff>
      <xdr:row>61</xdr:row>
      <xdr:rowOff>80010</xdr:rowOff>
    </xdr:from>
    <xdr:to>
      <xdr:col>53</xdr:col>
      <xdr:colOff>114300</xdr:colOff>
      <xdr:row>62</xdr:row>
      <xdr:rowOff>167640</xdr:rowOff>
    </xdr:to>
    <xdr:sp macro="" textlink="">
      <xdr:nvSpPr>
        <xdr:cNvPr id="11624"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44</xdr:col>
      <xdr:colOff>177800</xdr:colOff>
      <xdr:row>61</xdr:row>
      <xdr:rowOff>80010</xdr:rowOff>
    </xdr:from>
    <xdr:to>
      <xdr:col>48</xdr:col>
      <xdr:colOff>177800</xdr:colOff>
      <xdr:row>62</xdr:row>
      <xdr:rowOff>167640</xdr:rowOff>
    </xdr:to>
    <xdr:sp macro="" textlink="">
      <xdr:nvSpPr>
        <xdr:cNvPr id="11625"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40</xdr:col>
      <xdr:colOff>50800</xdr:colOff>
      <xdr:row>61</xdr:row>
      <xdr:rowOff>80010</xdr:rowOff>
    </xdr:from>
    <xdr:to>
      <xdr:col>44</xdr:col>
      <xdr:colOff>50800</xdr:colOff>
      <xdr:row>62</xdr:row>
      <xdr:rowOff>167640</xdr:rowOff>
    </xdr:to>
    <xdr:sp macro="" textlink="">
      <xdr:nvSpPr>
        <xdr:cNvPr id="11626"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35</xdr:col>
      <xdr:colOff>114300</xdr:colOff>
      <xdr:row>61</xdr:row>
      <xdr:rowOff>80010</xdr:rowOff>
    </xdr:from>
    <xdr:to>
      <xdr:col>39</xdr:col>
      <xdr:colOff>114300</xdr:colOff>
      <xdr:row>62</xdr:row>
      <xdr:rowOff>167640</xdr:rowOff>
    </xdr:to>
    <xdr:sp macro="" textlink="">
      <xdr:nvSpPr>
        <xdr:cNvPr id="11627"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54</xdr:col>
      <xdr:colOff>139700</xdr:colOff>
      <xdr:row>53</xdr:row>
      <xdr:rowOff>86995</xdr:rowOff>
    </xdr:from>
    <xdr:to>
      <xdr:col>55</xdr:col>
      <xdr:colOff>50800</xdr:colOff>
      <xdr:row>54</xdr:row>
      <xdr:rowOff>17780</xdr:rowOff>
    </xdr:to>
    <xdr:sp macro="" textlink="">
      <xdr:nvSpPr>
        <xdr:cNvPr id="11628" name="楕円 364"/>
        <xdr:cNvSpPr/>
      </xdr:nvSpPr>
      <xdr:spPr>
        <a:xfrm>
          <a:off x="10426700" y="9173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55</xdr:col>
      <xdr:colOff>50800</xdr:colOff>
      <xdr:row>52</xdr:row>
      <xdr:rowOff>109855</xdr:rowOff>
    </xdr:from>
    <xdr:to>
      <xdr:col>58</xdr:col>
      <xdr:colOff>78105</xdr:colOff>
      <xdr:row>54</xdr:row>
      <xdr:rowOff>25400</xdr:rowOff>
    </xdr:to>
    <xdr:sp macro="" textlink="">
      <xdr:nvSpPr>
        <xdr:cNvPr id="11629" name="普通建設事業費該当値テキスト"/>
        <xdr:cNvSpPr txBox="1"/>
      </xdr:nvSpPr>
      <xdr:spPr>
        <a:xfrm>
          <a:off x="10528300" y="90252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187,952</a:t>
          </a:r>
        </a:p>
      </xdr:txBody>
    </xdr:sp>
    <xdr:clientData/>
  </xdr:twoCellAnchor>
  <xdr:twoCellAnchor>
    <xdr:from>
      <xdr:col>50</xdr:col>
      <xdr:colOff>63500</xdr:colOff>
      <xdr:row>55</xdr:row>
      <xdr:rowOff>145415</xdr:rowOff>
    </xdr:from>
    <xdr:to>
      <xdr:col>50</xdr:col>
      <xdr:colOff>165100</xdr:colOff>
      <xdr:row>56</xdr:row>
      <xdr:rowOff>75565</xdr:rowOff>
    </xdr:to>
    <xdr:sp macro="" textlink="">
      <xdr:nvSpPr>
        <xdr:cNvPr id="11630" name="楕円 366"/>
        <xdr:cNvSpPr/>
      </xdr:nvSpPr>
      <xdr:spPr>
        <a:xfrm>
          <a:off x="95885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5080</xdr:colOff>
      <xdr:row>54</xdr:row>
      <xdr:rowOff>92075</xdr:rowOff>
    </xdr:from>
    <xdr:to>
      <xdr:col>52</xdr:col>
      <xdr:colOff>31750</xdr:colOff>
      <xdr:row>56</xdr:row>
      <xdr:rowOff>8255</xdr:rowOff>
    </xdr:to>
    <xdr:sp macro="" textlink="">
      <xdr:nvSpPr>
        <xdr:cNvPr id="11631" name="テキスト ボックス 367"/>
        <xdr:cNvSpPr txBox="1"/>
      </xdr:nvSpPr>
      <xdr:spPr>
        <a:xfrm>
          <a:off x="9339580" y="9350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100,166</a:t>
          </a:r>
        </a:p>
      </xdr:txBody>
    </xdr:sp>
    <xdr:clientData/>
  </xdr:twoCellAnchor>
  <xdr:twoCellAnchor>
    <xdr:from>
      <xdr:col>45</xdr:col>
      <xdr:colOff>127000</xdr:colOff>
      <xdr:row>56</xdr:row>
      <xdr:rowOff>137795</xdr:rowOff>
    </xdr:from>
    <xdr:to>
      <xdr:col>46</xdr:col>
      <xdr:colOff>38100</xdr:colOff>
      <xdr:row>57</xdr:row>
      <xdr:rowOff>67945</xdr:rowOff>
    </xdr:to>
    <xdr:sp macro="" textlink="">
      <xdr:nvSpPr>
        <xdr:cNvPr id="11632" name="楕円 368"/>
        <xdr:cNvSpPr/>
      </xdr:nvSpPr>
      <xdr:spPr>
        <a:xfrm>
          <a:off x="8699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57</xdr:row>
      <xdr:rowOff>59055</xdr:rowOff>
    </xdr:from>
    <xdr:to>
      <xdr:col>47</xdr:col>
      <xdr:colOff>63500</xdr:colOff>
      <xdr:row>58</xdr:row>
      <xdr:rowOff>146685</xdr:rowOff>
    </xdr:to>
    <xdr:sp macro="" textlink="">
      <xdr:nvSpPr>
        <xdr:cNvPr id="11633" name="テキスト ボックス 369"/>
        <xdr:cNvSpPr txBox="1"/>
      </xdr:nvSpPr>
      <xdr:spPr>
        <a:xfrm>
          <a:off x="8482965" y="9831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64,345</a:t>
          </a:r>
        </a:p>
      </xdr:txBody>
    </xdr:sp>
    <xdr:clientData/>
  </xdr:twoCellAnchor>
  <xdr:twoCellAnchor>
    <xdr:from>
      <xdr:col>41</xdr:col>
      <xdr:colOff>0</xdr:colOff>
      <xdr:row>56</xdr:row>
      <xdr:rowOff>109855</xdr:rowOff>
    </xdr:from>
    <xdr:to>
      <xdr:col>41</xdr:col>
      <xdr:colOff>101600</xdr:colOff>
      <xdr:row>57</xdr:row>
      <xdr:rowOff>40640</xdr:rowOff>
    </xdr:to>
    <xdr:sp macro="" textlink="">
      <xdr:nvSpPr>
        <xdr:cNvPr id="11634" name="楕円 370"/>
        <xdr:cNvSpPr/>
      </xdr:nvSpPr>
      <xdr:spPr>
        <a:xfrm>
          <a:off x="7810500" y="971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57</xdr:row>
      <xdr:rowOff>31115</xdr:rowOff>
    </xdr:from>
    <xdr:to>
      <xdr:col>42</xdr:col>
      <xdr:colOff>127000</xdr:colOff>
      <xdr:row>58</xdr:row>
      <xdr:rowOff>118110</xdr:rowOff>
    </xdr:to>
    <xdr:sp macro="" textlink="">
      <xdr:nvSpPr>
        <xdr:cNvPr id="11635" name="テキスト ボックス 371"/>
        <xdr:cNvSpPr txBox="1"/>
      </xdr:nvSpPr>
      <xdr:spPr>
        <a:xfrm>
          <a:off x="7593965" y="9803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70,410</a:t>
          </a:r>
        </a:p>
      </xdr:txBody>
    </xdr:sp>
    <xdr:clientData/>
  </xdr:twoCellAnchor>
  <xdr:twoCellAnchor>
    <xdr:from>
      <xdr:col>36</xdr:col>
      <xdr:colOff>63500</xdr:colOff>
      <xdr:row>56</xdr:row>
      <xdr:rowOff>8255</xdr:rowOff>
    </xdr:from>
    <xdr:to>
      <xdr:col>36</xdr:col>
      <xdr:colOff>165100</xdr:colOff>
      <xdr:row>56</xdr:row>
      <xdr:rowOff>109855</xdr:rowOff>
    </xdr:to>
    <xdr:sp macro="" textlink="">
      <xdr:nvSpPr>
        <xdr:cNvPr id="11636" name="楕円 372"/>
        <xdr:cNvSpPr/>
      </xdr:nvSpPr>
      <xdr:spPr>
        <a:xfrm>
          <a:off x="692150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54</xdr:row>
      <xdr:rowOff>126365</xdr:rowOff>
    </xdr:from>
    <xdr:to>
      <xdr:col>37</xdr:col>
      <xdr:colOff>190500</xdr:colOff>
      <xdr:row>56</xdr:row>
      <xdr:rowOff>42545</xdr:rowOff>
    </xdr:to>
    <xdr:sp macro="" textlink="">
      <xdr:nvSpPr>
        <xdr:cNvPr id="11637" name="テキスト ボックス 373"/>
        <xdr:cNvSpPr txBox="1"/>
      </xdr:nvSpPr>
      <xdr:spPr>
        <a:xfrm>
          <a:off x="6704965" y="9384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92,682</a:t>
          </a:r>
        </a:p>
      </xdr:txBody>
    </xdr:sp>
    <xdr:clientData/>
  </xdr:twoCellAnchor>
  <xdr:twoCellAnchor>
    <xdr:from>
      <xdr:col>34</xdr:col>
      <xdr:colOff>127000</xdr:colOff>
      <xdr:row>63</xdr:row>
      <xdr:rowOff>57150</xdr:rowOff>
    </xdr:from>
    <xdr:to>
      <xdr:col>59</xdr:col>
      <xdr:colOff>50800</xdr:colOff>
      <xdr:row>65</xdr:row>
      <xdr:rowOff>31750</xdr:rowOff>
    </xdr:to>
    <xdr:sp macro="" textlink="">
      <xdr:nvSpPr>
        <xdr:cNvPr id="11638"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11639"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11640"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1/128</a:t>
          </a: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11641"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11642"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17,554</a:t>
          </a: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11643"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11644"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13,172</a:t>
          </a: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11645"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34</xdr:col>
      <xdr:colOff>88900</xdr:colOff>
      <xdr:row>67</xdr:row>
      <xdr:rowOff>6350</xdr:rowOff>
    </xdr:from>
    <xdr:to>
      <xdr:col>36</xdr:col>
      <xdr:colOff>57150</xdr:colOff>
      <xdr:row>68</xdr:row>
      <xdr:rowOff>59690</xdr:rowOff>
    </xdr:to>
    <xdr:sp macro="" textlink="">
      <xdr:nvSpPr>
        <xdr:cNvPr id="11646"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34</xdr:col>
      <xdr:colOff>127000</xdr:colOff>
      <xdr:row>81</xdr:row>
      <xdr:rowOff>82550</xdr:rowOff>
    </xdr:from>
    <xdr:to>
      <xdr:col>59</xdr:col>
      <xdr:colOff>50800</xdr:colOff>
      <xdr:row>81</xdr:row>
      <xdr:rowOff>82550</xdr:rowOff>
    </xdr:to>
    <xdr:cxnSp macro="">
      <xdr:nvCxnSpPr>
        <xdr:cNvPr id="11647"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11648"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78</xdr:row>
      <xdr:rowOff>128270</xdr:rowOff>
    </xdr:from>
    <xdr:to>
      <xdr:col>34</xdr:col>
      <xdr:colOff>126365</xdr:colOff>
      <xdr:row>80</xdr:row>
      <xdr:rowOff>44450</xdr:rowOff>
    </xdr:to>
    <xdr:sp macro="" textlink="">
      <xdr:nvSpPr>
        <xdr:cNvPr id="11649" name="テキスト ボックス 385"/>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34</xdr:col>
      <xdr:colOff>127000</xdr:colOff>
      <xdr:row>77</xdr:row>
      <xdr:rowOff>114935</xdr:rowOff>
    </xdr:from>
    <xdr:to>
      <xdr:col>59</xdr:col>
      <xdr:colOff>50800</xdr:colOff>
      <xdr:row>77</xdr:row>
      <xdr:rowOff>114935</xdr:rowOff>
    </xdr:to>
    <xdr:cxnSp macro="">
      <xdr:nvCxnSpPr>
        <xdr:cNvPr id="11650"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76</xdr:row>
      <xdr:rowOff>144145</xdr:rowOff>
    </xdr:from>
    <xdr:to>
      <xdr:col>34</xdr:col>
      <xdr:colOff>127000</xdr:colOff>
      <xdr:row>78</xdr:row>
      <xdr:rowOff>59690</xdr:rowOff>
    </xdr:to>
    <xdr:sp macro="" textlink="">
      <xdr:nvSpPr>
        <xdr:cNvPr id="11651" name="テキスト ボックス 387"/>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34</xdr:col>
      <xdr:colOff>127000</xdr:colOff>
      <xdr:row>75</xdr:row>
      <xdr:rowOff>132080</xdr:rowOff>
    </xdr:from>
    <xdr:to>
      <xdr:col>59</xdr:col>
      <xdr:colOff>50800</xdr:colOff>
      <xdr:row>75</xdr:row>
      <xdr:rowOff>132080</xdr:rowOff>
    </xdr:to>
    <xdr:cxnSp macro="">
      <xdr:nvCxnSpPr>
        <xdr:cNvPr id="11652"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74</xdr:row>
      <xdr:rowOff>160655</xdr:rowOff>
    </xdr:from>
    <xdr:to>
      <xdr:col>34</xdr:col>
      <xdr:colOff>127000</xdr:colOff>
      <xdr:row>76</xdr:row>
      <xdr:rowOff>76835</xdr:rowOff>
    </xdr:to>
    <xdr:sp macro="" textlink="">
      <xdr:nvSpPr>
        <xdr:cNvPr id="11653"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34</xdr:col>
      <xdr:colOff>127000</xdr:colOff>
      <xdr:row>73</xdr:row>
      <xdr:rowOff>147955</xdr:rowOff>
    </xdr:from>
    <xdr:to>
      <xdr:col>59</xdr:col>
      <xdr:colOff>50800</xdr:colOff>
      <xdr:row>73</xdr:row>
      <xdr:rowOff>147955</xdr:rowOff>
    </xdr:to>
    <xdr:cxnSp macro="">
      <xdr:nvCxnSpPr>
        <xdr:cNvPr id="11654"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73</xdr:row>
      <xdr:rowOff>6350</xdr:rowOff>
    </xdr:from>
    <xdr:to>
      <xdr:col>34</xdr:col>
      <xdr:colOff>127000</xdr:colOff>
      <xdr:row>74</xdr:row>
      <xdr:rowOff>93345</xdr:rowOff>
    </xdr:to>
    <xdr:sp macro="" textlink="">
      <xdr:nvSpPr>
        <xdr:cNvPr id="11655" name="テキスト ボックス 391"/>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90,000</a:t>
          </a:r>
        </a:p>
      </xdr:txBody>
    </xdr:sp>
    <xdr:clientData/>
  </xdr:twoCellAnchor>
  <xdr:twoCellAnchor>
    <xdr:from>
      <xdr:col>34</xdr:col>
      <xdr:colOff>127000</xdr:colOff>
      <xdr:row>71</xdr:row>
      <xdr:rowOff>164465</xdr:rowOff>
    </xdr:from>
    <xdr:to>
      <xdr:col>59</xdr:col>
      <xdr:colOff>50800</xdr:colOff>
      <xdr:row>71</xdr:row>
      <xdr:rowOff>164465</xdr:rowOff>
    </xdr:to>
    <xdr:cxnSp macro="">
      <xdr:nvCxnSpPr>
        <xdr:cNvPr id="11656"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71</xdr:row>
      <xdr:rowOff>22225</xdr:rowOff>
    </xdr:from>
    <xdr:to>
      <xdr:col>34</xdr:col>
      <xdr:colOff>126365</xdr:colOff>
      <xdr:row>72</xdr:row>
      <xdr:rowOff>109220</xdr:rowOff>
    </xdr:to>
    <xdr:sp macro="" textlink="">
      <xdr:nvSpPr>
        <xdr:cNvPr id="11657" name="テキスト ボックス 393"/>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34</xdr:col>
      <xdr:colOff>127000</xdr:colOff>
      <xdr:row>70</xdr:row>
      <xdr:rowOff>8890</xdr:rowOff>
    </xdr:from>
    <xdr:to>
      <xdr:col>59</xdr:col>
      <xdr:colOff>50800</xdr:colOff>
      <xdr:row>70</xdr:row>
      <xdr:rowOff>8890</xdr:rowOff>
    </xdr:to>
    <xdr:cxnSp macro="">
      <xdr:nvCxnSpPr>
        <xdr:cNvPr id="11658"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69</xdr:row>
      <xdr:rowOff>38100</xdr:rowOff>
    </xdr:from>
    <xdr:to>
      <xdr:col>34</xdr:col>
      <xdr:colOff>126365</xdr:colOff>
      <xdr:row>70</xdr:row>
      <xdr:rowOff>125730</xdr:rowOff>
    </xdr:to>
    <xdr:sp macro="" textlink="">
      <xdr:nvSpPr>
        <xdr:cNvPr id="11659" name="テキスト ボックス 395"/>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34</xdr:col>
      <xdr:colOff>127000</xdr:colOff>
      <xdr:row>68</xdr:row>
      <xdr:rowOff>25400</xdr:rowOff>
    </xdr:from>
    <xdr:to>
      <xdr:col>59</xdr:col>
      <xdr:colOff>50800</xdr:colOff>
      <xdr:row>68</xdr:row>
      <xdr:rowOff>25400</xdr:rowOff>
    </xdr:to>
    <xdr:cxnSp macro="">
      <xdr:nvCxnSpPr>
        <xdr:cNvPr id="11660"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67</xdr:row>
      <xdr:rowOff>54610</xdr:rowOff>
    </xdr:from>
    <xdr:to>
      <xdr:col>34</xdr:col>
      <xdr:colOff>126365</xdr:colOff>
      <xdr:row>68</xdr:row>
      <xdr:rowOff>141605</xdr:rowOff>
    </xdr:to>
    <xdr:sp macro="" textlink="">
      <xdr:nvSpPr>
        <xdr:cNvPr id="11661" name="テキスト ボックス 39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180,000</a:t>
          </a: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1166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54</xdr:col>
      <xdr:colOff>188595</xdr:colOff>
      <xdr:row>71</xdr:row>
      <xdr:rowOff>12065</xdr:rowOff>
    </xdr:from>
    <xdr:to>
      <xdr:col>54</xdr:col>
      <xdr:colOff>189865</xdr:colOff>
      <xdr:row>79</xdr:row>
      <xdr:rowOff>99060</xdr:rowOff>
    </xdr:to>
    <xdr:cxnSp macro="">
      <xdr:nvCxnSpPr>
        <xdr:cNvPr id="11663" name="直線コネクタ 399"/>
        <xdr:cNvCxnSpPr/>
      </xdr:nvCxnSpPr>
      <xdr:spPr>
        <a:xfrm flipV="1">
          <a:off x="10475595" y="1218501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79</xdr:row>
      <xdr:rowOff>102870</xdr:rowOff>
    </xdr:from>
    <xdr:to>
      <xdr:col>56</xdr:col>
      <xdr:colOff>109855</xdr:colOff>
      <xdr:row>81</xdr:row>
      <xdr:rowOff>19050</xdr:rowOff>
    </xdr:to>
    <xdr:sp macro="" textlink="">
      <xdr:nvSpPr>
        <xdr:cNvPr id="1166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54</xdr:col>
      <xdr:colOff>101600</xdr:colOff>
      <xdr:row>79</xdr:row>
      <xdr:rowOff>99060</xdr:rowOff>
    </xdr:from>
    <xdr:to>
      <xdr:col>55</xdr:col>
      <xdr:colOff>88900</xdr:colOff>
      <xdr:row>79</xdr:row>
      <xdr:rowOff>99060</xdr:rowOff>
    </xdr:to>
    <xdr:cxnSp macro="">
      <xdr:nvCxnSpPr>
        <xdr:cNvPr id="11665"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69</xdr:row>
      <xdr:rowOff>130175</xdr:rowOff>
    </xdr:from>
    <xdr:to>
      <xdr:col>58</xdr:col>
      <xdr:colOff>78105</xdr:colOff>
      <xdr:row>71</xdr:row>
      <xdr:rowOff>46355</xdr:rowOff>
    </xdr:to>
    <xdr:sp macro="" textlink="">
      <xdr:nvSpPr>
        <xdr:cNvPr id="11666" name="普通建設事業費 （ うち新規整備　）最大値テキスト"/>
        <xdr:cNvSpPr txBox="1"/>
      </xdr:nvSpPr>
      <xdr:spPr>
        <a:xfrm>
          <a:off x="10528300" y="11960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133,964</a:t>
          </a:r>
        </a:p>
      </xdr:txBody>
    </xdr:sp>
    <xdr:clientData/>
  </xdr:twoCellAnchor>
  <xdr:twoCellAnchor>
    <xdr:from>
      <xdr:col>54</xdr:col>
      <xdr:colOff>101600</xdr:colOff>
      <xdr:row>71</xdr:row>
      <xdr:rowOff>12065</xdr:rowOff>
    </xdr:from>
    <xdr:to>
      <xdr:col>55</xdr:col>
      <xdr:colOff>88900</xdr:colOff>
      <xdr:row>71</xdr:row>
      <xdr:rowOff>12065</xdr:rowOff>
    </xdr:to>
    <xdr:cxnSp macro="">
      <xdr:nvCxnSpPr>
        <xdr:cNvPr id="11667" name="直線コネクタ 403"/>
        <xdr:cNvCxnSpPr/>
      </xdr:nvCxnSpPr>
      <xdr:spPr>
        <a:xfrm>
          <a:off x="10388600" y="1218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12065</xdr:rowOff>
    </xdr:from>
    <xdr:to>
      <xdr:col>55</xdr:col>
      <xdr:colOff>0</xdr:colOff>
      <xdr:row>78</xdr:row>
      <xdr:rowOff>85090</xdr:rowOff>
    </xdr:to>
    <xdr:cxnSp macro="">
      <xdr:nvCxnSpPr>
        <xdr:cNvPr id="11668" name="直線コネクタ 404"/>
        <xdr:cNvCxnSpPr/>
      </xdr:nvCxnSpPr>
      <xdr:spPr>
        <a:xfrm flipV="1">
          <a:off x="9639300" y="12185015"/>
          <a:ext cx="838200" cy="127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77</xdr:row>
      <xdr:rowOff>75565</xdr:rowOff>
    </xdr:from>
    <xdr:to>
      <xdr:col>58</xdr:col>
      <xdr:colOff>13970</xdr:colOff>
      <xdr:row>78</xdr:row>
      <xdr:rowOff>162560</xdr:rowOff>
    </xdr:to>
    <xdr:sp macro="" textlink="">
      <xdr:nvSpPr>
        <xdr:cNvPr id="11669" name="普通建設事業費 （ うち新規整備　）平均値テキスト"/>
        <xdr:cNvSpPr txBox="1"/>
      </xdr:nvSpPr>
      <xdr:spPr>
        <a:xfrm>
          <a:off x="10528300" y="132772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27,012</a:t>
          </a:r>
        </a:p>
      </xdr:txBody>
    </xdr:sp>
    <xdr:clientData/>
  </xdr:twoCellAnchor>
  <xdr:twoCellAnchor>
    <xdr:from>
      <xdr:col>54</xdr:col>
      <xdr:colOff>139700</xdr:colOff>
      <xdr:row>77</xdr:row>
      <xdr:rowOff>97790</xdr:rowOff>
    </xdr:from>
    <xdr:to>
      <xdr:col>55</xdr:col>
      <xdr:colOff>50800</xdr:colOff>
      <xdr:row>78</xdr:row>
      <xdr:rowOff>27305</xdr:rowOff>
    </xdr:to>
    <xdr:sp macro="" textlink="">
      <xdr:nvSpPr>
        <xdr:cNvPr id="11670" name="フローチャート: 判断 406"/>
        <xdr:cNvSpPr/>
      </xdr:nvSpPr>
      <xdr:spPr>
        <a:xfrm>
          <a:off x="104267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45</xdr:col>
      <xdr:colOff>177800</xdr:colOff>
      <xdr:row>78</xdr:row>
      <xdr:rowOff>85090</xdr:rowOff>
    </xdr:from>
    <xdr:to>
      <xdr:col>50</xdr:col>
      <xdr:colOff>114300</xdr:colOff>
      <xdr:row>78</xdr:row>
      <xdr:rowOff>102870</xdr:rowOff>
    </xdr:to>
    <xdr:cxnSp macro="">
      <xdr:nvCxnSpPr>
        <xdr:cNvPr id="11671" name="直線コネクタ 407"/>
        <xdr:cNvCxnSpPr/>
      </xdr:nvCxnSpPr>
      <xdr:spPr>
        <a:xfrm flipV="1">
          <a:off x="8750300" y="134581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67310</xdr:rowOff>
    </xdr:from>
    <xdr:to>
      <xdr:col>50</xdr:col>
      <xdr:colOff>165100</xdr:colOff>
      <xdr:row>77</xdr:row>
      <xdr:rowOff>168910</xdr:rowOff>
    </xdr:to>
    <xdr:sp macro="" textlink="">
      <xdr:nvSpPr>
        <xdr:cNvPr id="11672" name="フローチャート: 判断 408"/>
        <xdr:cNvSpPr/>
      </xdr:nvSpPr>
      <xdr:spPr>
        <a:xfrm>
          <a:off x="9588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76</xdr:row>
      <xdr:rowOff>13970</xdr:rowOff>
    </xdr:from>
    <xdr:to>
      <xdr:col>51</xdr:col>
      <xdr:colOff>190500</xdr:colOff>
      <xdr:row>77</xdr:row>
      <xdr:rowOff>101600</xdr:rowOff>
    </xdr:to>
    <xdr:sp macro="" textlink="">
      <xdr:nvSpPr>
        <xdr:cNvPr id="11673" name="テキスト ボックス 409"/>
        <xdr:cNvSpPr txBox="1"/>
      </xdr:nvSpPr>
      <xdr:spPr>
        <a:xfrm>
          <a:off x="9371965" y="13044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29,726</a:t>
          </a:r>
        </a:p>
      </xdr:txBody>
    </xdr:sp>
    <xdr:clientData/>
  </xdr:twoCellAnchor>
  <xdr:twoCellAnchor>
    <xdr:from>
      <xdr:col>41</xdr:col>
      <xdr:colOff>50800</xdr:colOff>
      <xdr:row>77</xdr:row>
      <xdr:rowOff>1905</xdr:rowOff>
    </xdr:from>
    <xdr:to>
      <xdr:col>45</xdr:col>
      <xdr:colOff>177800</xdr:colOff>
      <xdr:row>78</xdr:row>
      <xdr:rowOff>102870</xdr:rowOff>
    </xdr:to>
    <xdr:cxnSp macro="">
      <xdr:nvCxnSpPr>
        <xdr:cNvPr id="11674" name="直線コネクタ 410"/>
        <xdr:cNvCxnSpPr/>
      </xdr:nvCxnSpPr>
      <xdr:spPr>
        <a:xfrm>
          <a:off x="7861300" y="13203555"/>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122555</xdr:rowOff>
    </xdr:from>
    <xdr:to>
      <xdr:col>46</xdr:col>
      <xdr:colOff>38100</xdr:colOff>
      <xdr:row>77</xdr:row>
      <xdr:rowOff>52705</xdr:rowOff>
    </xdr:to>
    <xdr:sp macro="" textlink="">
      <xdr:nvSpPr>
        <xdr:cNvPr id="11675" name="フローチャート: 判断 411"/>
        <xdr:cNvSpPr/>
      </xdr:nvSpPr>
      <xdr:spPr>
        <a:xfrm>
          <a:off x="869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75</xdr:row>
      <xdr:rowOff>69215</xdr:rowOff>
    </xdr:from>
    <xdr:to>
      <xdr:col>47</xdr:col>
      <xdr:colOff>63500</xdr:colOff>
      <xdr:row>76</xdr:row>
      <xdr:rowOff>156845</xdr:rowOff>
    </xdr:to>
    <xdr:sp macro="" textlink="">
      <xdr:nvSpPr>
        <xdr:cNvPr id="11676" name="テキスト ボックス 412"/>
        <xdr:cNvSpPr txBox="1"/>
      </xdr:nvSpPr>
      <xdr:spPr>
        <a:xfrm>
          <a:off x="8482965" y="12927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40,422</a:t>
          </a:r>
        </a:p>
      </xdr:txBody>
    </xdr:sp>
    <xdr:clientData/>
  </xdr:twoCellAnchor>
  <xdr:twoCellAnchor>
    <xdr:from>
      <xdr:col>41</xdr:col>
      <xdr:colOff>0</xdr:colOff>
      <xdr:row>75</xdr:row>
      <xdr:rowOff>166370</xdr:rowOff>
    </xdr:from>
    <xdr:to>
      <xdr:col>41</xdr:col>
      <xdr:colOff>101600</xdr:colOff>
      <xdr:row>76</xdr:row>
      <xdr:rowOff>96520</xdr:rowOff>
    </xdr:to>
    <xdr:sp macro="" textlink="">
      <xdr:nvSpPr>
        <xdr:cNvPr id="11677" name="フローチャート: 判断 413"/>
        <xdr:cNvSpPr/>
      </xdr:nvSpPr>
      <xdr:spPr>
        <a:xfrm>
          <a:off x="7810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74</xdr:row>
      <xdr:rowOff>113030</xdr:rowOff>
    </xdr:from>
    <xdr:to>
      <xdr:col>42</xdr:col>
      <xdr:colOff>127000</xdr:colOff>
      <xdr:row>76</xdr:row>
      <xdr:rowOff>29210</xdr:rowOff>
    </xdr:to>
    <xdr:sp macro="" textlink="">
      <xdr:nvSpPr>
        <xdr:cNvPr id="11678" name="テキスト ボックス 414"/>
        <xdr:cNvSpPr txBox="1"/>
      </xdr:nvSpPr>
      <xdr:spPr>
        <a:xfrm>
          <a:off x="7593965" y="1280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52,150</a:t>
          </a:r>
        </a:p>
      </xdr:txBody>
    </xdr:sp>
    <xdr:clientData/>
  </xdr:twoCellAnchor>
  <xdr:twoCellAnchor editAs="oneCell">
    <xdr:from>
      <xdr:col>54</xdr:col>
      <xdr:colOff>0</xdr:colOff>
      <xdr:row>81</xdr:row>
      <xdr:rowOff>80010</xdr:rowOff>
    </xdr:from>
    <xdr:to>
      <xdr:col>57</xdr:col>
      <xdr:colOff>190500</xdr:colOff>
      <xdr:row>82</xdr:row>
      <xdr:rowOff>167640</xdr:rowOff>
    </xdr:to>
    <xdr:sp macro="" textlink="">
      <xdr:nvSpPr>
        <xdr:cNvPr id="11679"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49</xdr:col>
      <xdr:colOff>114300</xdr:colOff>
      <xdr:row>81</xdr:row>
      <xdr:rowOff>80010</xdr:rowOff>
    </xdr:from>
    <xdr:to>
      <xdr:col>53</xdr:col>
      <xdr:colOff>114300</xdr:colOff>
      <xdr:row>82</xdr:row>
      <xdr:rowOff>167640</xdr:rowOff>
    </xdr:to>
    <xdr:sp macro="" textlink="">
      <xdr:nvSpPr>
        <xdr:cNvPr id="11680"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44</xdr:col>
      <xdr:colOff>177800</xdr:colOff>
      <xdr:row>81</xdr:row>
      <xdr:rowOff>80010</xdr:rowOff>
    </xdr:from>
    <xdr:to>
      <xdr:col>48</xdr:col>
      <xdr:colOff>177800</xdr:colOff>
      <xdr:row>82</xdr:row>
      <xdr:rowOff>167640</xdr:rowOff>
    </xdr:to>
    <xdr:sp macro="" textlink="">
      <xdr:nvSpPr>
        <xdr:cNvPr id="11681"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40</xdr:col>
      <xdr:colOff>50800</xdr:colOff>
      <xdr:row>81</xdr:row>
      <xdr:rowOff>80010</xdr:rowOff>
    </xdr:from>
    <xdr:to>
      <xdr:col>44</xdr:col>
      <xdr:colOff>50800</xdr:colOff>
      <xdr:row>82</xdr:row>
      <xdr:rowOff>167640</xdr:rowOff>
    </xdr:to>
    <xdr:sp macro="" textlink="">
      <xdr:nvSpPr>
        <xdr:cNvPr id="11682"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35</xdr:col>
      <xdr:colOff>114300</xdr:colOff>
      <xdr:row>81</xdr:row>
      <xdr:rowOff>80010</xdr:rowOff>
    </xdr:from>
    <xdr:to>
      <xdr:col>39</xdr:col>
      <xdr:colOff>114300</xdr:colOff>
      <xdr:row>82</xdr:row>
      <xdr:rowOff>167640</xdr:rowOff>
    </xdr:to>
    <xdr:sp macro="" textlink="">
      <xdr:nvSpPr>
        <xdr:cNvPr id="11683"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54</xdr:col>
      <xdr:colOff>139700</xdr:colOff>
      <xdr:row>70</xdr:row>
      <xdr:rowOff>132715</xdr:rowOff>
    </xdr:from>
    <xdr:to>
      <xdr:col>55</xdr:col>
      <xdr:colOff>50800</xdr:colOff>
      <xdr:row>71</xdr:row>
      <xdr:rowOff>63500</xdr:rowOff>
    </xdr:to>
    <xdr:sp macro="" textlink="">
      <xdr:nvSpPr>
        <xdr:cNvPr id="11684" name="楕円 420"/>
        <xdr:cNvSpPr/>
      </xdr:nvSpPr>
      <xdr:spPr>
        <a:xfrm>
          <a:off x="10426700" y="12134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55</xdr:col>
      <xdr:colOff>50800</xdr:colOff>
      <xdr:row>70</xdr:row>
      <xdr:rowOff>86360</xdr:rowOff>
    </xdr:from>
    <xdr:to>
      <xdr:col>58</xdr:col>
      <xdr:colOff>78105</xdr:colOff>
      <xdr:row>72</xdr:row>
      <xdr:rowOff>1905</xdr:rowOff>
    </xdr:to>
    <xdr:sp macro="" textlink="">
      <xdr:nvSpPr>
        <xdr:cNvPr id="11685" name="普通建設事業費 （ うち新規整備　）該当値テキスト"/>
        <xdr:cNvSpPr txBox="1"/>
      </xdr:nvSpPr>
      <xdr:spPr>
        <a:xfrm>
          <a:off x="10528300" y="120878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133,964</a:t>
          </a:r>
        </a:p>
      </xdr:txBody>
    </xdr:sp>
    <xdr:clientData/>
  </xdr:twoCellAnchor>
  <xdr:twoCellAnchor>
    <xdr:from>
      <xdr:col>50</xdr:col>
      <xdr:colOff>63500</xdr:colOff>
      <xdr:row>78</xdr:row>
      <xdr:rowOff>34290</xdr:rowOff>
    </xdr:from>
    <xdr:to>
      <xdr:col>50</xdr:col>
      <xdr:colOff>165100</xdr:colOff>
      <xdr:row>78</xdr:row>
      <xdr:rowOff>135890</xdr:rowOff>
    </xdr:to>
    <xdr:sp macro="" textlink="">
      <xdr:nvSpPr>
        <xdr:cNvPr id="11686" name="楕円 422"/>
        <xdr:cNvSpPr/>
      </xdr:nvSpPr>
      <xdr:spPr>
        <a:xfrm>
          <a:off x="95885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78</xdr:row>
      <xdr:rowOff>127000</xdr:rowOff>
    </xdr:from>
    <xdr:to>
      <xdr:col>51</xdr:col>
      <xdr:colOff>190500</xdr:colOff>
      <xdr:row>80</xdr:row>
      <xdr:rowOff>43180</xdr:rowOff>
    </xdr:to>
    <xdr:sp macro="" textlink="">
      <xdr:nvSpPr>
        <xdr:cNvPr id="11687" name="テキスト ボックス 423"/>
        <xdr:cNvSpPr txBox="1"/>
      </xdr:nvSpPr>
      <xdr:spPr>
        <a:xfrm>
          <a:off x="9371965" y="13500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17,044</a:t>
          </a:r>
        </a:p>
      </xdr:txBody>
    </xdr:sp>
    <xdr:clientData/>
  </xdr:twoCellAnchor>
  <xdr:twoCellAnchor>
    <xdr:from>
      <xdr:col>45</xdr:col>
      <xdr:colOff>127000</xdr:colOff>
      <xdr:row>78</xdr:row>
      <xdr:rowOff>52070</xdr:rowOff>
    </xdr:from>
    <xdr:to>
      <xdr:col>46</xdr:col>
      <xdr:colOff>38100</xdr:colOff>
      <xdr:row>78</xdr:row>
      <xdr:rowOff>153670</xdr:rowOff>
    </xdr:to>
    <xdr:sp macro="" textlink="">
      <xdr:nvSpPr>
        <xdr:cNvPr id="11688" name="楕円 424"/>
        <xdr:cNvSpPr/>
      </xdr:nvSpPr>
      <xdr:spPr>
        <a:xfrm>
          <a:off x="8699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78</xdr:row>
      <xdr:rowOff>144780</xdr:rowOff>
    </xdr:from>
    <xdr:to>
      <xdr:col>47</xdr:col>
      <xdr:colOff>63500</xdr:colOff>
      <xdr:row>80</xdr:row>
      <xdr:rowOff>60325</xdr:rowOff>
    </xdr:to>
    <xdr:sp macro="" textlink="">
      <xdr:nvSpPr>
        <xdr:cNvPr id="11689" name="テキスト ボックス 425"/>
        <xdr:cNvSpPr txBox="1"/>
      </xdr:nvSpPr>
      <xdr:spPr>
        <a:xfrm>
          <a:off x="8482965" y="13517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15,408</a:t>
          </a:r>
        </a:p>
      </xdr:txBody>
    </xdr:sp>
    <xdr:clientData/>
  </xdr:twoCellAnchor>
  <xdr:twoCellAnchor>
    <xdr:from>
      <xdr:col>41</xdr:col>
      <xdr:colOff>0</xdr:colOff>
      <xdr:row>76</xdr:row>
      <xdr:rowOff>122555</xdr:rowOff>
    </xdr:from>
    <xdr:to>
      <xdr:col>41</xdr:col>
      <xdr:colOff>101600</xdr:colOff>
      <xdr:row>77</xdr:row>
      <xdr:rowOff>52705</xdr:rowOff>
    </xdr:to>
    <xdr:sp macro="" textlink="">
      <xdr:nvSpPr>
        <xdr:cNvPr id="11690" name="楕円 426"/>
        <xdr:cNvSpPr/>
      </xdr:nvSpPr>
      <xdr:spPr>
        <a:xfrm>
          <a:off x="7810500" y="131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77</xdr:row>
      <xdr:rowOff>43815</xdr:rowOff>
    </xdr:from>
    <xdr:to>
      <xdr:col>42</xdr:col>
      <xdr:colOff>127000</xdr:colOff>
      <xdr:row>78</xdr:row>
      <xdr:rowOff>130810</xdr:rowOff>
    </xdr:to>
    <xdr:sp macro="" textlink="">
      <xdr:nvSpPr>
        <xdr:cNvPr id="11691" name="テキスト ボックス 427"/>
        <xdr:cNvSpPr txBox="1"/>
      </xdr:nvSpPr>
      <xdr:spPr>
        <a:xfrm>
          <a:off x="7593965" y="13245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40,382</a:t>
          </a:r>
        </a:p>
      </xdr:txBody>
    </xdr:sp>
    <xdr:clientData/>
  </xdr:twoCellAnchor>
  <xdr:twoCellAnchor>
    <xdr:from>
      <xdr:col>34</xdr:col>
      <xdr:colOff>127000</xdr:colOff>
      <xdr:row>83</xdr:row>
      <xdr:rowOff>57150</xdr:rowOff>
    </xdr:from>
    <xdr:to>
      <xdr:col>59</xdr:col>
      <xdr:colOff>50800</xdr:colOff>
      <xdr:row>85</xdr:row>
      <xdr:rowOff>31750</xdr:rowOff>
    </xdr:to>
    <xdr:sp macro="" textlink="">
      <xdr:nvSpPr>
        <xdr:cNvPr id="11692"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11693"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11694"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66/128</a:t>
          </a: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11695"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11696"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29,120</a:t>
          </a: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11697"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11698"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25,242</a:t>
          </a: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11699"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34</xdr:col>
      <xdr:colOff>88900</xdr:colOff>
      <xdr:row>87</xdr:row>
      <xdr:rowOff>6350</xdr:rowOff>
    </xdr:from>
    <xdr:to>
      <xdr:col>36</xdr:col>
      <xdr:colOff>57150</xdr:colOff>
      <xdr:row>88</xdr:row>
      <xdr:rowOff>59690</xdr:rowOff>
    </xdr:to>
    <xdr:sp macro="" textlink="">
      <xdr:nvSpPr>
        <xdr:cNvPr id="11700"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34</xdr:col>
      <xdr:colOff>127000</xdr:colOff>
      <xdr:row>101</xdr:row>
      <xdr:rowOff>82550</xdr:rowOff>
    </xdr:from>
    <xdr:to>
      <xdr:col>59</xdr:col>
      <xdr:colOff>50800</xdr:colOff>
      <xdr:row>101</xdr:row>
      <xdr:rowOff>82550</xdr:rowOff>
    </xdr:to>
    <xdr:cxnSp macro="">
      <xdr:nvCxnSpPr>
        <xdr:cNvPr id="11701"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11702"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98</xdr:row>
      <xdr:rowOff>73660</xdr:rowOff>
    </xdr:from>
    <xdr:to>
      <xdr:col>34</xdr:col>
      <xdr:colOff>126365</xdr:colOff>
      <xdr:row>99</xdr:row>
      <xdr:rowOff>161290</xdr:rowOff>
    </xdr:to>
    <xdr:sp macro="" textlink="">
      <xdr:nvSpPr>
        <xdr:cNvPr id="11703" name="テキスト ボックス 439"/>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34</xdr:col>
      <xdr:colOff>127000</xdr:colOff>
      <xdr:row>97</xdr:row>
      <xdr:rowOff>6350</xdr:rowOff>
    </xdr:from>
    <xdr:to>
      <xdr:col>59</xdr:col>
      <xdr:colOff>50800</xdr:colOff>
      <xdr:row>97</xdr:row>
      <xdr:rowOff>6350</xdr:rowOff>
    </xdr:to>
    <xdr:cxnSp macro="">
      <xdr:nvCxnSpPr>
        <xdr:cNvPr id="11704"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96</xdr:row>
      <xdr:rowOff>35560</xdr:rowOff>
    </xdr:from>
    <xdr:to>
      <xdr:col>34</xdr:col>
      <xdr:colOff>127000</xdr:colOff>
      <xdr:row>97</xdr:row>
      <xdr:rowOff>123190</xdr:rowOff>
    </xdr:to>
    <xdr:sp macro="" textlink="">
      <xdr:nvSpPr>
        <xdr:cNvPr id="11705"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34</xdr:col>
      <xdr:colOff>127000</xdr:colOff>
      <xdr:row>94</xdr:row>
      <xdr:rowOff>139700</xdr:rowOff>
    </xdr:from>
    <xdr:to>
      <xdr:col>59</xdr:col>
      <xdr:colOff>50800</xdr:colOff>
      <xdr:row>94</xdr:row>
      <xdr:rowOff>139700</xdr:rowOff>
    </xdr:to>
    <xdr:cxnSp macro="">
      <xdr:nvCxnSpPr>
        <xdr:cNvPr id="11706"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93</xdr:row>
      <xdr:rowOff>168910</xdr:rowOff>
    </xdr:from>
    <xdr:to>
      <xdr:col>34</xdr:col>
      <xdr:colOff>126365</xdr:colOff>
      <xdr:row>95</xdr:row>
      <xdr:rowOff>84455</xdr:rowOff>
    </xdr:to>
    <xdr:sp macro="" textlink="">
      <xdr:nvSpPr>
        <xdr:cNvPr id="11707" name="テキスト ボックス 443"/>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34</xdr:col>
      <xdr:colOff>127000</xdr:colOff>
      <xdr:row>92</xdr:row>
      <xdr:rowOff>101600</xdr:rowOff>
    </xdr:from>
    <xdr:to>
      <xdr:col>59</xdr:col>
      <xdr:colOff>50800</xdr:colOff>
      <xdr:row>92</xdr:row>
      <xdr:rowOff>101600</xdr:rowOff>
    </xdr:to>
    <xdr:cxnSp macro="">
      <xdr:nvCxnSpPr>
        <xdr:cNvPr id="11708"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91</xdr:row>
      <xdr:rowOff>130810</xdr:rowOff>
    </xdr:from>
    <xdr:to>
      <xdr:col>34</xdr:col>
      <xdr:colOff>126365</xdr:colOff>
      <xdr:row>93</xdr:row>
      <xdr:rowOff>46990</xdr:rowOff>
    </xdr:to>
    <xdr:sp macro="" textlink="">
      <xdr:nvSpPr>
        <xdr:cNvPr id="11709" name="テキスト ボックス 445"/>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34</xdr:col>
      <xdr:colOff>127000</xdr:colOff>
      <xdr:row>90</xdr:row>
      <xdr:rowOff>63500</xdr:rowOff>
    </xdr:from>
    <xdr:to>
      <xdr:col>59</xdr:col>
      <xdr:colOff>50800</xdr:colOff>
      <xdr:row>90</xdr:row>
      <xdr:rowOff>63500</xdr:rowOff>
    </xdr:to>
    <xdr:cxnSp macro="">
      <xdr:nvCxnSpPr>
        <xdr:cNvPr id="11710"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89</xdr:row>
      <xdr:rowOff>92710</xdr:rowOff>
    </xdr:from>
    <xdr:to>
      <xdr:col>34</xdr:col>
      <xdr:colOff>126365</xdr:colOff>
      <xdr:row>91</xdr:row>
      <xdr:rowOff>8890</xdr:rowOff>
    </xdr:to>
    <xdr:sp macro="" textlink="">
      <xdr:nvSpPr>
        <xdr:cNvPr id="11711" name="テキスト ボックス 447"/>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34</xdr:col>
      <xdr:colOff>127000</xdr:colOff>
      <xdr:row>88</xdr:row>
      <xdr:rowOff>25400</xdr:rowOff>
    </xdr:from>
    <xdr:to>
      <xdr:col>59</xdr:col>
      <xdr:colOff>50800</xdr:colOff>
      <xdr:row>88</xdr:row>
      <xdr:rowOff>25400</xdr:rowOff>
    </xdr:to>
    <xdr:cxnSp macro="">
      <xdr:nvCxnSpPr>
        <xdr:cNvPr id="11712"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87</xdr:row>
      <xdr:rowOff>54610</xdr:rowOff>
    </xdr:from>
    <xdr:to>
      <xdr:col>34</xdr:col>
      <xdr:colOff>126365</xdr:colOff>
      <xdr:row>88</xdr:row>
      <xdr:rowOff>141605</xdr:rowOff>
    </xdr:to>
    <xdr:sp macro="" textlink="">
      <xdr:nvSpPr>
        <xdr:cNvPr id="11713"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1171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54</xdr:col>
      <xdr:colOff>188595</xdr:colOff>
      <xdr:row>90</xdr:row>
      <xdr:rowOff>64135</xdr:rowOff>
    </xdr:from>
    <xdr:to>
      <xdr:col>54</xdr:col>
      <xdr:colOff>189865</xdr:colOff>
      <xdr:row>99</xdr:row>
      <xdr:rowOff>41910</xdr:rowOff>
    </xdr:to>
    <xdr:cxnSp macro="">
      <xdr:nvCxnSpPr>
        <xdr:cNvPr id="11715" name="直線コネクタ 451"/>
        <xdr:cNvCxnSpPr/>
      </xdr:nvCxnSpPr>
      <xdr:spPr>
        <a:xfrm flipV="1">
          <a:off x="10475595" y="1549463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99</xdr:row>
      <xdr:rowOff>45720</xdr:rowOff>
    </xdr:from>
    <xdr:to>
      <xdr:col>57</xdr:col>
      <xdr:colOff>48260</xdr:colOff>
      <xdr:row>100</xdr:row>
      <xdr:rowOff>133350</xdr:rowOff>
    </xdr:to>
    <xdr:sp macro="" textlink="">
      <xdr:nvSpPr>
        <xdr:cNvPr id="11716" name="普通建設事業費 （ うち更新整備　）最小値テキスト"/>
        <xdr:cNvSpPr txBox="1"/>
      </xdr:nvSpPr>
      <xdr:spPr>
        <a:xfrm>
          <a:off x="105283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299</a:t>
          </a:r>
        </a:p>
      </xdr:txBody>
    </xdr:sp>
    <xdr:clientData/>
  </xdr:twoCellAnchor>
  <xdr:twoCellAnchor>
    <xdr:from>
      <xdr:col>54</xdr:col>
      <xdr:colOff>101600</xdr:colOff>
      <xdr:row>99</xdr:row>
      <xdr:rowOff>41910</xdr:rowOff>
    </xdr:from>
    <xdr:to>
      <xdr:col>55</xdr:col>
      <xdr:colOff>88900</xdr:colOff>
      <xdr:row>99</xdr:row>
      <xdr:rowOff>41910</xdr:rowOff>
    </xdr:to>
    <xdr:cxnSp macro="">
      <xdr:nvCxnSpPr>
        <xdr:cNvPr id="11717" name="直線コネクタ 453"/>
        <xdr:cNvCxnSpPr/>
      </xdr:nvCxnSpPr>
      <xdr:spPr>
        <a:xfrm>
          <a:off x="10388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89</xdr:row>
      <xdr:rowOff>10795</xdr:rowOff>
    </xdr:from>
    <xdr:to>
      <xdr:col>58</xdr:col>
      <xdr:colOff>78105</xdr:colOff>
      <xdr:row>90</xdr:row>
      <xdr:rowOff>97790</xdr:rowOff>
    </xdr:to>
    <xdr:sp macro="" textlink="">
      <xdr:nvSpPr>
        <xdr:cNvPr id="11718" name="普通建設事業費 （ うち更新整備　）最大値テキスト"/>
        <xdr:cNvSpPr txBox="1"/>
      </xdr:nvSpPr>
      <xdr:spPr>
        <a:xfrm>
          <a:off x="10528300" y="15269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199,882</a:t>
          </a:r>
        </a:p>
      </xdr:txBody>
    </xdr:sp>
    <xdr:clientData/>
  </xdr:twoCellAnchor>
  <xdr:twoCellAnchor>
    <xdr:from>
      <xdr:col>54</xdr:col>
      <xdr:colOff>101600</xdr:colOff>
      <xdr:row>90</xdr:row>
      <xdr:rowOff>64135</xdr:rowOff>
    </xdr:from>
    <xdr:to>
      <xdr:col>55</xdr:col>
      <xdr:colOff>88900</xdr:colOff>
      <xdr:row>90</xdr:row>
      <xdr:rowOff>64135</xdr:rowOff>
    </xdr:to>
    <xdr:cxnSp macro="">
      <xdr:nvCxnSpPr>
        <xdr:cNvPr id="11719" name="直線コネクタ 455"/>
        <xdr:cNvCxnSpPr/>
      </xdr:nvCxnSpPr>
      <xdr:spPr>
        <a:xfrm>
          <a:off x="10388600" y="1549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100330</xdr:rowOff>
    </xdr:from>
    <xdr:to>
      <xdr:col>55</xdr:col>
      <xdr:colOff>0</xdr:colOff>
      <xdr:row>97</xdr:row>
      <xdr:rowOff>88265</xdr:rowOff>
    </xdr:to>
    <xdr:cxnSp macro="">
      <xdr:nvCxnSpPr>
        <xdr:cNvPr id="11720" name="直線コネクタ 456"/>
        <xdr:cNvCxnSpPr/>
      </xdr:nvCxnSpPr>
      <xdr:spPr>
        <a:xfrm>
          <a:off x="9639300" y="16559530"/>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96</xdr:row>
      <xdr:rowOff>12700</xdr:rowOff>
    </xdr:from>
    <xdr:to>
      <xdr:col>58</xdr:col>
      <xdr:colOff>13970</xdr:colOff>
      <xdr:row>97</xdr:row>
      <xdr:rowOff>100330</xdr:rowOff>
    </xdr:to>
    <xdr:sp macro="" textlink="">
      <xdr:nvSpPr>
        <xdr:cNvPr id="11721" name="普通建設事業費 （ うち更新整備　）平均値テキスト"/>
        <xdr:cNvSpPr txBox="1"/>
      </xdr:nvSpPr>
      <xdr:spPr>
        <a:xfrm>
          <a:off x="10528300" y="16471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45,526</a:t>
          </a:r>
        </a:p>
      </xdr:txBody>
    </xdr:sp>
    <xdr:clientData/>
  </xdr:twoCellAnchor>
  <xdr:twoCellAnchor>
    <xdr:from>
      <xdr:col>54</xdr:col>
      <xdr:colOff>139700</xdr:colOff>
      <xdr:row>96</xdr:row>
      <xdr:rowOff>161290</xdr:rowOff>
    </xdr:from>
    <xdr:to>
      <xdr:col>55</xdr:col>
      <xdr:colOff>50800</xdr:colOff>
      <xdr:row>97</xdr:row>
      <xdr:rowOff>91440</xdr:rowOff>
    </xdr:to>
    <xdr:sp macro="" textlink="">
      <xdr:nvSpPr>
        <xdr:cNvPr id="11722" name="フローチャート: 判断 458"/>
        <xdr:cNvSpPr/>
      </xdr:nvSpPr>
      <xdr:spPr>
        <a:xfrm>
          <a:off x="104267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45</xdr:col>
      <xdr:colOff>177800</xdr:colOff>
      <xdr:row>96</xdr:row>
      <xdr:rowOff>100330</xdr:rowOff>
    </xdr:from>
    <xdr:to>
      <xdr:col>50</xdr:col>
      <xdr:colOff>114300</xdr:colOff>
      <xdr:row>97</xdr:row>
      <xdr:rowOff>80010</xdr:rowOff>
    </xdr:to>
    <xdr:cxnSp macro="">
      <xdr:nvCxnSpPr>
        <xdr:cNvPr id="11723" name="直線コネクタ 459"/>
        <xdr:cNvCxnSpPr/>
      </xdr:nvCxnSpPr>
      <xdr:spPr>
        <a:xfrm flipV="1">
          <a:off x="8750300" y="1655953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38735</xdr:rowOff>
    </xdr:from>
    <xdr:to>
      <xdr:col>50</xdr:col>
      <xdr:colOff>165100</xdr:colOff>
      <xdr:row>97</xdr:row>
      <xdr:rowOff>140335</xdr:rowOff>
    </xdr:to>
    <xdr:sp macro="" textlink="">
      <xdr:nvSpPr>
        <xdr:cNvPr id="11724" name="フローチャート: 判断 460"/>
        <xdr:cNvSpPr/>
      </xdr:nvSpPr>
      <xdr:spPr>
        <a:xfrm>
          <a:off x="9588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97</xdr:row>
      <xdr:rowOff>132080</xdr:rowOff>
    </xdr:from>
    <xdr:to>
      <xdr:col>51</xdr:col>
      <xdr:colOff>190500</xdr:colOff>
      <xdr:row>99</xdr:row>
      <xdr:rowOff>47625</xdr:rowOff>
    </xdr:to>
    <xdr:sp macro="" textlink="">
      <xdr:nvSpPr>
        <xdr:cNvPr id="11725" name="テキスト ボックス 461"/>
        <xdr:cNvSpPr txBox="1"/>
      </xdr:nvSpPr>
      <xdr:spPr>
        <a:xfrm>
          <a:off x="9371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39,083</a:t>
          </a:r>
        </a:p>
      </xdr:txBody>
    </xdr:sp>
    <xdr:clientData/>
  </xdr:twoCellAnchor>
  <xdr:twoCellAnchor>
    <xdr:from>
      <xdr:col>41</xdr:col>
      <xdr:colOff>50800</xdr:colOff>
      <xdr:row>97</xdr:row>
      <xdr:rowOff>80010</xdr:rowOff>
    </xdr:from>
    <xdr:to>
      <xdr:col>45</xdr:col>
      <xdr:colOff>177800</xdr:colOff>
      <xdr:row>98</xdr:row>
      <xdr:rowOff>65405</xdr:rowOff>
    </xdr:to>
    <xdr:cxnSp macro="">
      <xdr:nvCxnSpPr>
        <xdr:cNvPr id="11726" name="直線コネクタ 462"/>
        <xdr:cNvCxnSpPr/>
      </xdr:nvCxnSpPr>
      <xdr:spPr>
        <a:xfrm flipV="1">
          <a:off x="7861300" y="1671066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95885</xdr:rowOff>
    </xdr:from>
    <xdr:to>
      <xdr:col>46</xdr:col>
      <xdr:colOff>38100</xdr:colOff>
      <xdr:row>98</xdr:row>
      <xdr:rowOff>26035</xdr:rowOff>
    </xdr:to>
    <xdr:sp macro="" textlink="">
      <xdr:nvSpPr>
        <xdr:cNvPr id="11727" name="フローチャート: 判断 463"/>
        <xdr:cNvSpPr/>
      </xdr:nvSpPr>
      <xdr:spPr>
        <a:xfrm>
          <a:off x="8699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98</xdr:row>
      <xdr:rowOff>17780</xdr:rowOff>
    </xdr:from>
    <xdr:to>
      <xdr:col>47</xdr:col>
      <xdr:colOff>63500</xdr:colOff>
      <xdr:row>99</xdr:row>
      <xdr:rowOff>104775</xdr:rowOff>
    </xdr:to>
    <xdr:sp macro="" textlink="">
      <xdr:nvSpPr>
        <xdr:cNvPr id="11728" name="テキスト ボックス 464"/>
        <xdr:cNvSpPr txBox="1"/>
      </xdr:nvSpPr>
      <xdr:spPr>
        <a:xfrm>
          <a:off x="8482965" y="1681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31,577</a:t>
          </a:r>
        </a:p>
      </xdr:txBody>
    </xdr:sp>
    <xdr:clientData/>
  </xdr:twoCellAnchor>
  <xdr:twoCellAnchor>
    <xdr:from>
      <xdr:col>41</xdr:col>
      <xdr:colOff>0</xdr:colOff>
      <xdr:row>97</xdr:row>
      <xdr:rowOff>60960</xdr:rowOff>
    </xdr:from>
    <xdr:to>
      <xdr:col>41</xdr:col>
      <xdr:colOff>101600</xdr:colOff>
      <xdr:row>97</xdr:row>
      <xdr:rowOff>162560</xdr:rowOff>
    </xdr:to>
    <xdr:sp macro="" textlink="">
      <xdr:nvSpPr>
        <xdr:cNvPr id="11729" name="フローチャート: 判断 465"/>
        <xdr:cNvSpPr/>
      </xdr:nvSpPr>
      <xdr:spPr>
        <a:xfrm>
          <a:off x="7810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96</xdr:row>
      <xdr:rowOff>7620</xdr:rowOff>
    </xdr:from>
    <xdr:to>
      <xdr:col>42</xdr:col>
      <xdr:colOff>127000</xdr:colOff>
      <xdr:row>97</xdr:row>
      <xdr:rowOff>94615</xdr:rowOff>
    </xdr:to>
    <xdr:sp macro="" textlink="">
      <xdr:nvSpPr>
        <xdr:cNvPr id="11730" name="テキスト ボックス 466"/>
        <xdr:cNvSpPr txBox="1"/>
      </xdr:nvSpPr>
      <xdr:spPr>
        <a:xfrm>
          <a:off x="7593965" y="16466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36,191</a:t>
          </a:r>
        </a:p>
      </xdr:txBody>
    </xdr:sp>
    <xdr:clientData/>
  </xdr:twoCellAnchor>
  <xdr:twoCellAnchor editAs="oneCell">
    <xdr:from>
      <xdr:col>54</xdr:col>
      <xdr:colOff>0</xdr:colOff>
      <xdr:row>101</xdr:row>
      <xdr:rowOff>80010</xdr:rowOff>
    </xdr:from>
    <xdr:to>
      <xdr:col>57</xdr:col>
      <xdr:colOff>190500</xdr:colOff>
      <xdr:row>102</xdr:row>
      <xdr:rowOff>167640</xdr:rowOff>
    </xdr:to>
    <xdr:sp macro="" textlink="">
      <xdr:nvSpPr>
        <xdr:cNvPr id="11731"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49</xdr:col>
      <xdr:colOff>114300</xdr:colOff>
      <xdr:row>101</xdr:row>
      <xdr:rowOff>80010</xdr:rowOff>
    </xdr:from>
    <xdr:to>
      <xdr:col>53</xdr:col>
      <xdr:colOff>114300</xdr:colOff>
      <xdr:row>102</xdr:row>
      <xdr:rowOff>167640</xdr:rowOff>
    </xdr:to>
    <xdr:sp macro="" textlink="">
      <xdr:nvSpPr>
        <xdr:cNvPr id="11732"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44</xdr:col>
      <xdr:colOff>177800</xdr:colOff>
      <xdr:row>101</xdr:row>
      <xdr:rowOff>80010</xdr:rowOff>
    </xdr:from>
    <xdr:to>
      <xdr:col>48</xdr:col>
      <xdr:colOff>177800</xdr:colOff>
      <xdr:row>102</xdr:row>
      <xdr:rowOff>167640</xdr:rowOff>
    </xdr:to>
    <xdr:sp macro="" textlink="">
      <xdr:nvSpPr>
        <xdr:cNvPr id="11733"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40</xdr:col>
      <xdr:colOff>50800</xdr:colOff>
      <xdr:row>101</xdr:row>
      <xdr:rowOff>80010</xdr:rowOff>
    </xdr:from>
    <xdr:to>
      <xdr:col>44</xdr:col>
      <xdr:colOff>50800</xdr:colOff>
      <xdr:row>102</xdr:row>
      <xdr:rowOff>167640</xdr:rowOff>
    </xdr:to>
    <xdr:sp macro="" textlink="">
      <xdr:nvSpPr>
        <xdr:cNvPr id="11734"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35</xdr:col>
      <xdr:colOff>114300</xdr:colOff>
      <xdr:row>101</xdr:row>
      <xdr:rowOff>80010</xdr:rowOff>
    </xdr:from>
    <xdr:to>
      <xdr:col>39</xdr:col>
      <xdr:colOff>114300</xdr:colOff>
      <xdr:row>102</xdr:row>
      <xdr:rowOff>167640</xdr:rowOff>
    </xdr:to>
    <xdr:sp macro="" textlink="">
      <xdr:nvSpPr>
        <xdr:cNvPr id="11735"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54</xdr:col>
      <xdr:colOff>139700</xdr:colOff>
      <xdr:row>97</xdr:row>
      <xdr:rowOff>37465</xdr:rowOff>
    </xdr:from>
    <xdr:to>
      <xdr:col>55</xdr:col>
      <xdr:colOff>50800</xdr:colOff>
      <xdr:row>97</xdr:row>
      <xdr:rowOff>139065</xdr:rowOff>
    </xdr:to>
    <xdr:sp macro="" textlink="">
      <xdr:nvSpPr>
        <xdr:cNvPr id="11736" name="楕円 472"/>
        <xdr:cNvSpPr/>
      </xdr:nvSpPr>
      <xdr:spPr>
        <a:xfrm>
          <a:off x="104267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55</xdr:col>
      <xdr:colOff>50800</xdr:colOff>
      <xdr:row>97</xdr:row>
      <xdr:rowOff>15875</xdr:rowOff>
    </xdr:from>
    <xdr:to>
      <xdr:col>58</xdr:col>
      <xdr:colOff>13970</xdr:colOff>
      <xdr:row>98</xdr:row>
      <xdr:rowOff>103505</xdr:rowOff>
    </xdr:to>
    <xdr:sp macro="" textlink="">
      <xdr:nvSpPr>
        <xdr:cNvPr id="11737" name="普通建設事業費 （ うち更新整備　）該当値テキスト"/>
        <xdr:cNvSpPr txBox="1"/>
      </xdr:nvSpPr>
      <xdr:spPr>
        <a:xfrm>
          <a:off x="10528300" y="16646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39,291</a:t>
          </a:r>
        </a:p>
      </xdr:txBody>
    </xdr:sp>
    <xdr:clientData/>
  </xdr:twoCellAnchor>
  <xdr:twoCellAnchor>
    <xdr:from>
      <xdr:col>50</xdr:col>
      <xdr:colOff>63500</xdr:colOff>
      <xdr:row>96</xdr:row>
      <xdr:rowOff>49530</xdr:rowOff>
    </xdr:from>
    <xdr:to>
      <xdr:col>50</xdr:col>
      <xdr:colOff>165100</xdr:colOff>
      <xdr:row>96</xdr:row>
      <xdr:rowOff>151130</xdr:rowOff>
    </xdr:to>
    <xdr:sp macro="" textlink="">
      <xdr:nvSpPr>
        <xdr:cNvPr id="11738" name="楕円 474"/>
        <xdr:cNvSpPr/>
      </xdr:nvSpPr>
      <xdr:spPr>
        <a:xfrm>
          <a:off x="9588500" y="165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94</xdr:row>
      <xdr:rowOff>167640</xdr:rowOff>
    </xdr:from>
    <xdr:to>
      <xdr:col>51</xdr:col>
      <xdr:colOff>190500</xdr:colOff>
      <xdr:row>96</xdr:row>
      <xdr:rowOff>83185</xdr:rowOff>
    </xdr:to>
    <xdr:sp macro="" textlink="">
      <xdr:nvSpPr>
        <xdr:cNvPr id="11739" name="テキスト ボックス 475"/>
        <xdr:cNvSpPr txBox="1"/>
      </xdr:nvSpPr>
      <xdr:spPr>
        <a:xfrm>
          <a:off x="9371965" y="16283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60,146</a:t>
          </a:r>
        </a:p>
      </xdr:txBody>
    </xdr:sp>
    <xdr:clientData/>
  </xdr:twoCellAnchor>
  <xdr:twoCellAnchor>
    <xdr:from>
      <xdr:col>45</xdr:col>
      <xdr:colOff>127000</xdr:colOff>
      <xdr:row>97</xdr:row>
      <xdr:rowOff>29210</xdr:rowOff>
    </xdr:from>
    <xdr:to>
      <xdr:col>46</xdr:col>
      <xdr:colOff>38100</xdr:colOff>
      <xdr:row>97</xdr:row>
      <xdr:rowOff>130810</xdr:rowOff>
    </xdr:to>
    <xdr:sp macro="" textlink="">
      <xdr:nvSpPr>
        <xdr:cNvPr id="11740" name="楕円 476"/>
        <xdr:cNvSpPr/>
      </xdr:nvSpPr>
      <xdr:spPr>
        <a:xfrm>
          <a:off x="869950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95</xdr:row>
      <xdr:rowOff>147320</xdr:rowOff>
    </xdr:from>
    <xdr:to>
      <xdr:col>47</xdr:col>
      <xdr:colOff>63500</xdr:colOff>
      <xdr:row>97</xdr:row>
      <xdr:rowOff>63500</xdr:rowOff>
    </xdr:to>
    <xdr:sp macro="" textlink="">
      <xdr:nvSpPr>
        <xdr:cNvPr id="11741" name="テキスト ボックス 477"/>
        <xdr:cNvSpPr txBox="1"/>
      </xdr:nvSpPr>
      <xdr:spPr>
        <a:xfrm>
          <a:off x="8482965" y="1643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40,303</a:t>
          </a:r>
        </a:p>
      </xdr:txBody>
    </xdr:sp>
    <xdr:clientData/>
  </xdr:twoCellAnchor>
  <xdr:twoCellAnchor>
    <xdr:from>
      <xdr:col>41</xdr:col>
      <xdr:colOff>0</xdr:colOff>
      <xdr:row>98</xdr:row>
      <xdr:rowOff>14605</xdr:rowOff>
    </xdr:from>
    <xdr:to>
      <xdr:col>41</xdr:col>
      <xdr:colOff>101600</xdr:colOff>
      <xdr:row>98</xdr:row>
      <xdr:rowOff>116205</xdr:rowOff>
    </xdr:to>
    <xdr:sp macro="" textlink="">
      <xdr:nvSpPr>
        <xdr:cNvPr id="11742" name="楕円 478"/>
        <xdr:cNvSpPr/>
      </xdr:nvSpPr>
      <xdr:spPr>
        <a:xfrm>
          <a:off x="7810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98</xdr:row>
      <xdr:rowOff>107315</xdr:rowOff>
    </xdr:from>
    <xdr:to>
      <xdr:col>42</xdr:col>
      <xdr:colOff>127000</xdr:colOff>
      <xdr:row>100</xdr:row>
      <xdr:rowOff>23495</xdr:rowOff>
    </xdr:to>
    <xdr:sp macro="" textlink="">
      <xdr:nvSpPr>
        <xdr:cNvPr id="11743" name="テキスト ボックス 479"/>
        <xdr:cNvSpPr txBox="1"/>
      </xdr:nvSpPr>
      <xdr:spPr>
        <a:xfrm>
          <a:off x="7593965" y="16909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19,777</a:t>
          </a:r>
        </a:p>
      </xdr:txBody>
    </xdr:sp>
    <xdr:clientData/>
  </xdr:twoCellAnchor>
  <xdr:twoCellAnchor>
    <xdr:from>
      <xdr:col>65</xdr:col>
      <xdr:colOff>63500</xdr:colOff>
      <xdr:row>23</xdr:row>
      <xdr:rowOff>57150</xdr:rowOff>
    </xdr:from>
    <xdr:to>
      <xdr:col>89</xdr:col>
      <xdr:colOff>177800</xdr:colOff>
      <xdr:row>25</xdr:row>
      <xdr:rowOff>31750</xdr:rowOff>
    </xdr:to>
    <xdr:sp macro="" textlink="">
      <xdr:nvSpPr>
        <xdr:cNvPr id="11744"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11745"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11746"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14/128</a:t>
          </a: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11747"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11748"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2,323</a:t>
          </a: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11749"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11750"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1,158</a:t>
          </a: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11751"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25400</xdr:colOff>
      <xdr:row>27</xdr:row>
      <xdr:rowOff>6350</xdr:rowOff>
    </xdr:from>
    <xdr:to>
      <xdr:col>66</xdr:col>
      <xdr:colOff>184150</xdr:colOff>
      <xdr:row>28</xdr:row>
      <xdr:rowOff>59690</xdr:rowOff>
    </xdr:to>
    <xdr:sp macro="" textlink="">
      <xdr:nvSpPr>
        <xdr:cNvPr id="11752" name="テキスト ボックス 48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65</xdr:col>
      <xdr:colOff>63500</xdr:colOff>
      <xdr:row>41</xdr:row>
      <xdr:rowOff>82550</xdr:rowOff>
    </xdr:from>
    <xdr:to>
      <xdr:col>89</xdr:col>
      <xdr:colOff>177800</xdr:colOff>
      <xdr:row>41</xdr:row>
      <xdr:rowOff>82550</xdr:rowOff>
    </xdr:to>
    <xdr:cxnSp macro="">
      <xdr:nvCxnSpPr>
        <xdr:cNvPr id="11753"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11754" name="直線コネクタ 49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38</xdr:row>
      <xdr:rowOff>73660</xdr:rowOff>
    </xdr:from>
    <xdr:to>
      <xdr:col>65</xdr:col>
      <xdr:colOff>62865</xdr:colOff>
      <xdr:row>39</xdr:row>
      <xdr:rowOff>161290</xdr:rowOff>
    </xdr:to>
    <xdr:sp macro="" textlink="">
      <xdr:nvSpPr>
        <xdr:cNvPr id="11755" name="テキスト ボックス 491"/>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65</xdr:col>
      <xdr:colOff>63500</xdr:colOff>
      <xdr:row>37</xdr:row>
      <xdr:rowOff>6350</xdr:rowOff>
    </xdr:from>
    <xdr:to>
      <xdr:col>89</xdr:col>
      <xdr:colOff>177800</xdr:colOff>
      <xdr:row>37</xdr:row>
      <xdr:rowOff>6350</xdr:rowOff>
    </xdr:to>
    <xdr:cxnSp macro="">
      <xdr:nvCxnSpPr>
        <xdr:cNvPr id="11756" name="直線コネクタ 49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36</xdr:row>
      <xdr:rowOff>35560</xdr:rowOff>
    </xdr:from>
    <xdr:to>
      <xdr:col>65</xdr:col>
      <xdr:colOff>63500</xdr:colOff>
      <xdr:row>37</xdr:row>
      <xdr:rowOff>123190</xdr:rowOff>
    </xdr:to>
    <xdr:sp macro="" textlink="">
      <xdr:nvSpPr>
        <xdr:cNvPr id="11757" name="テキスト ボックス 49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65</xdr:col>
      <xdr:colOff>63500</xdr:colOff>
      <xdr:row>34</xdr:row>
      <xdr:rowOff>139700</xdr:rowOff>
    </xdr:from>
    <xdr:to>
      <xdr:col>89</xdr:col>
      <xdr:colOff>177800</xdr:colOff>
      <xdr:row>34</xdr:row>
      <xdr:rowOff>139700</xdr:rowOff>
    </xdr:to>
    <xdr:cxnSp macro="">
      <xdr:nvCxnSpPr>
        <xdr:cNvPr id="11758" name="直線コネクタ 49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33</xdr:row>
      <xdr:rowOff>168910</xdr:rowOff>
    </xdr:from>
    <xdr:to>
      <xdr:col>65</xdr:col>
      <xdr:colOff>63500</xdr:colOff>
      <xdr:row>35</xdr:row>
      <xdr:rowOff>84455</xdr:rowOff>
    </xdr:to>
    <xdr:sp macro="" textlink="">
      <xdr:nvSpPr>
        <xdr:cNvPr id="11759" name="テキスト ボックス 495"/>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65</xdr:col>
      <xdr:colOff>63500</xdr:colOff>
      <xdr:row>32</xdr:row>
      <xdr:rowOff>101600</xdr:rowOff>
    </xdr:from>
    <xdr:to>
      <xdr:col>89</xdr:col>
      <xdr:colOff>177800</xdr:colOff>
      <xdr:row>32</xdr:row>
      <xdr:rowOff>101600</xdr:rowOff>
    </xdr:to>
    <xdr:cxnSp macro="">
      <xdr:nvCxnSpPr>
        <xdr:cNvPr id="11760" name="直線コネクタ 49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31</xdr:row>
      <xdr:rowOff>130810</xdr:rowOff>
    </xdr:from>
    <xdr:to>
      <xdr:col>65</xdr:col>
      <xdr:colOff>63500</xdr:colOff>
      <xdr:row>33</xdr:row>
      <xdr:rowOff>46990</xdr:rowOff>
    </xdr:to>
    <xdr:sp macro="" textlink="">
      <xdr:nvSpPr>
        <xdr:cNvPr id="11761" name="テキスト ボックス 49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90,000</a:t>
          </a:r>
        </a:p>
      </xdr:txBody>
    </xdr:sp>
    <xdr:clientData/>
  </xdr:twoCellAnchor>
  <xdr:twoCellAnchor>
    <xdr:from>
      <xdr:col>65</xdr:col>
      <xdr:colOff>63500</xdr:colOff>
      <xdr:row>30</xdr:row>
      <xdr:rowOff>63500</xdr:rowOff>
    </xdr:from>
    <xdr:to>
      <xdr:col>89</xdr:col>
      <xdr:colOff>177800</xdr:colOff>
      <xdr:row>30</xdr:row>
      <xdr:rowOff>63500</xdr:rowOff>
    </xdr:to>
    <xdr:cxnSp macro="">
      <xdr:nvCxnSpPr>
        <xdr:cNvPr id="11762" name="直線コネクタ 49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29</xdr:row>
      <xdr:rowOff>92710</xdr:rowOff>
    </xdr:from>
    <xdr:to>
      <xdr:col>65</xdr:col>
      <xdr:colOff>62865</xdr:colOff>
      <xdr:row>31</xdr:row>
      <xdr:rowOff>8890</xdr:rowOff>
    </xdr:to>
    <xdr:sp macro="" textlink="">
      <xdr:nvSpPr>
        <xdr:cNvPr id="11763" name="テキスト ボックス 499"/>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65</xdr:col>
      <xdr:colOff>63500</xdr:colOff>
      <xdr:row>28</xdr:row>
      <xdr:rowOff>25400</xdr:rowOff>
    </xdr:from>
    <xdr:to>
      <xdr:col>89</xdr:col>
      <xdr:colOff>177800</xdr:colOff>
      <xdr:row>28</xdr:row>
      <xdr:rowOff>25400</xdr:rowOff>
    </xdr:to>
    <xdr:cxnSp macro="">
      <xdr:nvCxnSpPr>
        <xdr:cNvPr id="11764"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27</xdr:row>
      <xdr:rowOff>54610</xdr:rowOff>
    </xdr:from>
    <xdr:to>
      <xdr:col>65</xdr:col>
      <xdr:colOff>62865</xdr:colOff>
      <xdr:row>28</xdr:row>
      <xdr:rowOff>141605</xdr:rowOff>
    </xdr:to>
    <xdr:sp macro="" textlink="">
      <xdr:nvSpPr>
        <xdr:cNvPr id="11765" name="テキスト ボックス 50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1176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125095</xdr:colOff>
      <xdr:row>31</xdr:row>
      <xdr:rowOff>32385</xdr:rowOff>
    </xdr:from>
    <xdr:to>
      <xdr:col>85</xdr:col>
      <xdr:colOff>126365</xdr:colOff>
      <xdr:row>39</xdr:row>
      <xdr:rowOff>44450</xdr:rowOff>
    </xdr:to>
    <xdr:cxnSp macro="">
      <xdr:nvCxnSpPr>
        <xdr:cNvPr id="11767" name="直線コネクタ 503"/>
        <xdr:cNvCxnSpPr/>
      </xdr:nvCxnSpPr>
      <xdr:spPr>
        <a:xfrm flipV="1">
          <a:off x="16317595" y="5347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39</xdr:row>
      <xdr:rowOff>48260</xdr:rowOff>
    </xdr:from>
    <xdr:to>
      <xdr:col>87</xdr:col>
      <xdr:colOff>46355</xdr:colOff>
      <xdr:row>40</xdr:row>
      <xdr:rowOff>135890</xdr:rowOff>
    </xdr:to>
    <xdr:sp macro="" textlink="">
      <xdr:nvSpPr>
        <xdr:cNvPr id="1176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85</xdr:col>
      <xdr:colOff>38100</xdr:colOff>
      <xdr:row>39</xdr:row>
      <xdr:rowOff>44450</xdr:rowOff>
    </xdr:from>
    <xdr:to>
      <xdr:col>86</xdr:col>
      <xdr:colOff>25400</xdr:colOff>
      <xdr:row>39</xdr:row>
      <xdr:rowOff>44450</xdr:rowOff>
    </xdr:to>
    <xdr:cxnSp macro="">
      <xdr:nvCxnSpPr>
        <xdr:cNvPr id="11769" name="直線コネクタ 50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29</xdr:row>
      <xdr:rowOff>150495</xdr:rowOff>
    </xdr:from>
    <xdr:to>
      <xdr:col>89</xdr:col>
      <xdr:colOff>14605</xdr:colOff>
      <xdr:row>31</xdr:row>
      <xdr:rowOff>66675</xdr:rowOff>
    </xdr:to>
    <xdr:sp macro="" textlink="">
      <xdr:nvSpPr>
        <xdr:cNvPr id="11770" name="災害復旧事業費最大値テキスト"/>
        <xdr:cNvSpPr txBox="1"/>
      </xdr:nvSpPr>
      <xdr:spPr>
        <a:xfrm>
          <a:off x="16370300" y="512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108,947</a:t>
          </a:r>
        </a:p>
      </xdr:txBody>
    </xdr:sp>
    <xdr:clientData/>
  </xdr:twoCellAnchor>
  <xdr:twoCellAnchor>
    <xdr:from>
      <xdr:col>85</xdr:col>
      <xdr:colOff>38100</xdr:colOff>
      <xdr:row>31</xdr:row>
      <xdr:rowOff>32385</xdr:rowOff>
    </xdr:from>
    <xdr:to>
      <xdr:col>86</xdr:col>
      <xdr:colOff>25400</xdr:colOff>
      <xdr:row>31</xdr:row>
      <xdr:rowOff>32385</xdr:rowOff>
    </xdr:to>
    <xdr:cxnSp macro="">
      <xdr:nvCxnSpPr>
        <xdr:cNvPr id="11771" name="直線コネクタ 507"/>
        <xdr:cNvCxnSpPr/>
      </xdr:nvCxnSpPr>
      <xdr:spPr>
        <a:xfrm>
          <a:off x="16230600" y="534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46990</xdr:rowOff>
    </xdr:from>
    <xdr:to>
      <xdr:col>85</xdr:col>
      <xdr:colOff>127000</xdr:colOff>
      <xdr:row>39</xdr:row>
      <xdr:rowOff>42545</xdr:rowOff>
    </xdr:to>
    <xdr:cxnSp macro="">
      <xdr:nvCxnSpPr>
        <xdr:cNvPr id="11772" name="直線コネクタ 508"/>
        <xdr:cNvCxnSpPr/>
      </xdr:nvCxnSpPr>
      <xdr:spPr>
        <a:xfrm flipV="1">
          <a:off x="15481300" y="6562090"/>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38</xdr:row>
      <xdr:rowOff>75565</xdr:rowOff>
    </xdr:from>
    <xdr:to>
      <xdr:col>88</xdr:col>
      <xdr:colOff>76200</xdr:colOff>
      <xdr:row>39</xdr:row>
      <xdr:rowOff>162560</xdr:rowOff>
    </xdr:to>
    <xdr:sp macro="" textlink="">
      <xdr:nvSpPr>
        <xdr:cNvPr id="11773" name="災害復旧事業費平均値テキスト"/>
        <xdr:cNvSpPr txBox="1"/>
      </xdr:nvSpPr>
      <xdr:spPr>
        <a:xfrm>
          <a:off x="16370300" y="65906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5,335</a:t>
          </a:r>
        </a:p>
      </xdr:txBody>
    </xdr:sp>
    <xdr:clientData/>
  </xdr:twoCellAnchor>
  <xdr:twoCellAnchor>
    <xdr:from>
      <xdr:col>85</xdr:col>
      <xdr:colOff>76200</xdr:colOff>
      <xdr:row>38</xdr:row>
      <xdr:rowOff>97790</xdr:rowOff>
    </xdr:from>
    <xdr:to>
      <xdr:col>85</xdr:col>
      <xdr:colOff>177800</xdr:colOff>
      <xdr:row>39</xdr:row>
      <xdr:rowOff>27305</xdr:rowOff>
    </xdr:to>
    <xdr:sp macro="" textlink="">
      <xdr:nvSpPr>
        <xdr:cNvPr id="11774" name="フローチャート: 判断 510"/>
        <xdr:cNvSpPr/>
      </xdr:nvSpPr>
      <xdr:spPr>
        <a:xfrm>
          <a:off x="16268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76</xdr:col>
      <xdr:colOff>114300</xdr:colOff>
      <xdr:row>39</xdr:row>
      <xdr:rowOff>42545</xdr:rowOff>
    </xdr:from>
    <xdr:to>
      <xdr:col>81</xdr:col>
      <xdr:colOff>50800</xdr:colOff>
      <xdr:row>39</xdr:row>
      <xdr:rowOff>44450</xdr:rowOff>
    </xdr:to>
    <xdr:cxnSp macro="">
      <xdr:nvCxnSpPr>
        <xdr:cNvPr id="11775" name="直線コネクタ 511"/>
        <xdr:cNvCxnSpPr/>
      </xdr:nvCxnSpPr>
      <xdr:spPr>
        <a:xfrm flipV="1">
          <a:off x="14592300" y="6729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111760</xdr:rowOff>
    </xdr:from>
    <xdr:to>
      <xdr:col>81</xdr:col>
      <xdr:colOff>101600</xdr:colOff>
      <xdr:row>39</xdr:row>
      <xdr:rowOff>41910</xdr:rowOff>
    </xdr:to>
    <xdr:sp macro="" textlink="">
      <xdr:nvSpPr>
        <xdr:cNvPr id="11776" name="フローチャート: 判断 512"/>
        <xdr:cNvSpPr/>
      </xdr:nvSpPr>
      <xdr:spPr>
        <a:xfrm>
          <a:off x="15430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80</xdr:col>
      <xdr:colOff>6350</xdr:colOff>
      <xdr:row>37</xdr:row>
      <xdr:rowOff>58420</xdr:rowOff>
    </xdr:from>
    <xdr:to>
      <xdr:col>82</xdr:col>
      <xdr:colOff>94615</xdr:colOff>
      <xdr:row>38</xdr:row>
      <xdr:rowOff>146050</xdr:rowOff>
    </xdr:to>
    <xdr:sp macro="" textlink="">
      <xdr:nvSpPr>
        <xdr:cNvPr id="11777" name="テキスト ボックス 513"/>
        <xdr:cNvSpPr txBox="1"/>
      </xdr:nvSpPr>
      <xdr:spPr>
        <a:xfrm>
          <a:off x="15246350" y="6402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4,198</a:t>
          </a:r>
        </a:p>
      </xdr:txBody>
    </xdr:sp>
    <xdr:clientData/>
  </xdr:twoCellAnchor>
  <xdr:twoCellAnchor>
    <xdr:from>
      <xdr:col>71</xdr:col>
      <xdr:colOff>177800</xdr:colOff>
      <xdr:row>38</xdr:row>
      <xdr:rowOff>168275</xdr:rowOff>
    </xdr:from>
    <xdr:to>
      <xdr:col>76</xdr:col>
      <xdr:colOff>114300</xdr:colOff>
      <xdr:row>39</xdr:row>
      <xdr:rowOff>44450</xdr:rowOff>
    </xdr:to>
    <xdr:cxnSp macro="">
      <xdr:nvCxnSpPr>
        <xdr:cNvPr id="11778" name="直線コネクタ 514"/>
        <xdr:cNvCxnSpPr/>
      </xdr:nvCxnSpPr>
      <xdr:spPr>
        <a:xfrm>
          <a:off x="13703300" y="66833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102235</xdr:rowOff>
    </xdr:from>
    <xdr:to>
      <xdr:col>76</xdr:col>
      <xdr:colOff>165100</xdr:colOff>
      <xdr:row>39</xdr:row>
      <xdr:rowOff>32385</xdr:rowOff>
    </xdr:to>
    <xdr:sp macro="" textlink="">
      <xdr:nvSpPr>
        <xdr:cNvPr id="11779" name="フローチャート: 判断 515"/>
        <xdr:cNvSpPr/>
      </xdr:nvSpPr>
      <xdr:spPr>
        <a:xfrm>
          <a:off x="1454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69850</xdr:colOff>
      <xdr:row>37</xdr:row>
      <xdr:rowOff>48895</xdr:rowOff>
    </xdr:from>
    <xdr:to>
      <xdr:col>77</xdr:col>
      <xdr:colOff>158115</xdr:colOff>
      <xdr:row>38</xdr:row>
      <xdr:rowOff>136525</xdr:rowOff>
    </xdr:to>
    <xdr:sp macro="" textlink="">
      <xdr:nvSpPr>
        <xdr:cNvPr id="11780" name="テキスト ボックス 516"/>
        <xdr:cNvSpPr txBox="1"/>
      </xdr:nvSpPr>
      <xdr:spPr>
        <a:xfrm>
          <a:off x="14357350" y="6392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4,967</a:t>
          </a:r>
        </a:p>
      </xdr:txBody>
    </xdr:sp>
    <xdr:clientData/>
  </xdr:twoCellAnchor>
  <xdr:twoCellAnchor>
    <xdr:from>
      <xdr:col>67</xdr:col>
      <xdr:colOff>50800</xdr:colOff>
      <xdr:row>38</xdr:row>
      <xdr:rowOff>168275</xdr:rowOff>
    </xdr:from>
    <xdr:to>
      <xdr:col>71</xdr:col>
      <xdr:colOff>177800</xdr:colOff>
      <xdr:row>39</xdr:row>
      <xdr:rowOff>19685</xdr:rowOff>
    </xdr:to>
    <xdr:cxnSp macro="">
      <xdr:nvCxnSpPr>
        <xdr:cNvPr id="11781" name="直線コネクタ 517"/>
        <xdr:cNvCxnSpPr/>
      </xdr:nvCxnSpPr>
      <xdr:spPr>
        <a:xfrm flipV="1">
          <a:off x="12814300" y="66833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62230</xdr:rowOff>
    </xdr:from>
    <xdr:to>
      <xdr:col>72</xdr:col>
      <xdr:colOff>38100</xdr:colOff>
      <xdr:row>38</xdr:row>
      <xdr:rowOff>163830</xdr:rowOff>
    </xdr:to>
    <xdr:sp macro="" textlink="">
      <xdr:nvSpPr>
        <xdr:cNvPr id="11782" name="フローチャート: 判断 518"/>
        <xdr:cNvSpPr/>
      </xdr:nvSpPr>
      <xdr:spPr>
        <a:xfrm>
          <a:off x="1365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133350</xdr:colOff>
      <xdr:row>37</xdr:row>
      <xdr:rowOff>8890</xdr:rowOff>
    </xdr:from>
    <xdr:to>
      <xdr:col>73</xdr:col>
      <xdr:colOff>31115</xdr:colOff>
      <xdr:row>38</xdr:row>
      <xdr:rowOff>95885</xdr:rowOff>
    </xdr:to>
    <xdr:sp macro="" textlink="">
      <xdr:nvSpPr>
        <xdr:cNvPr id="11783" name="テキスト ボックス 519"/>
        <xdr:cNvSpPr txBox="1"/>
      </xdr:nvSpPr>
      <xdr:spPr>
        <a:xfrm>
          <a:off x="13468350" y="6352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8,111</a:t>
          </a:r>
        </a:p>
      </xdr:txBody>
    </xdr:sp>
    <xdr:clientData/>
  </xdr:twoCellAnchor>
  <xdr:twoCellAnchor>
    <xdr:from>
      <xdr:col>67</xdr:col>
      <xdr:colOff>0</xdr:colOff>
      <xdr:row>38</xdr:row>
      <xdr:rowOff>64770</xdr:rowOff>
    </xdr:from>
    <xdr:to>
      <xdr:col>67</xdr:col>
      <xdr:colOff>101600</xdr:colOff>
      <xdr:row>38</xdr:row>
      <xdr:rowOff>166370</xdr:rowOff>
    </xdr:to>
    <xdr:sp macro="" textlink="">
      <xdr:nvSpPr>
        <xdr:cNvPr id="11784" name="フローチャート: 判断 520"/>
        <xdr:cNvSpPr/>
      </xdr:nvSpPr>
      <xdr:spPr>
        <a:xfrm>
          <a:off x="12763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6350</xdr:colOff>
      <xdr:row>37</xdr:row>
      <xdr:rowOff>11430</xdr:rowOff>
    </xdr:from>
    <xdr:to>
      <xdr:col>68</xdr:col>
      <xdr:colOff>94615</xdr:colOff>
      <xdr:row>38</xdr:row>
      <xdr:rowOff>99060</xdr:rowOff>
    </xdr:to>
    <xdr:sp macro="" textlink="">
      <xdr:nvSpPr>
        <xdr:cNvPr id="11785" name="テキスト ボックス 521"/>
        <xdr:cNvSpPr txBox="1"/>
      </xdr:nvSpPr>
      <xdr:spPr>
        <a:xfrm>
          <a:off x="12579350" y="6355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7,909</a:t>
          </a:r>
        </a:p>
      </xdr:txBody>
    </xdr:sp>
    <xdr:clientData/>
  </xdr:twoCellAnchor>
  <xdr:twoCellAnchor editAs="oneCell">
    <xdr:from>
      <xdr:col>84</xdr:col>
      <xdr:colOff>127000</xdr:colOff>
      <xdr:row>41</xdr:row>
      <xdr:rowOff>80010</xdr:rowOff>
    </xdr:from>
    <xdr:to>
      <xdr:col>88</xdr:col>
      <xdr:colOff>127000</xdr:colOff>
      <xdr:row>42</xdr:row>
      <xdr:rowOff>167640</xdr:rowOff>
    </xdr:to>
    <xdr:sp macro="" textlink="">
      <xdr:nvSpPr>
        <xdr:cNvPr id="11786"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80</xdr:col>
      <xdr:colOff>50800</xdr:colOff>
      <xdr:row>41</xdr:row>
      <xdr:rowOff>80010</xdr:rowOff>
    </xdr:from>
    <xdr:to>
      <xdr:col>84</xdr:col>
      <xdr:colOff>50800</xdr:colOff>
      <xdr:row>42</xdr:row>
      <xdr:rowOff>167640</xdr:rowOff>
    </xdr:to>
    <xdr:sp macro="" textlink="">
      <xdr:nvSpPr>
        <xdr:cNvPr id="11787"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75</xdr:col>
      <xdr:colOff>114300</xdr:colOff>
      <xdr:row>41</xdr:row>
      <xdr:rowOff>80010</xdr:rowOff>
    </xdr:from>
    <xdr:to>
      <xdr:col>79</xdr:col>
      <xdr:colOff>114300</xdr:colOff>
      <xdr:row>42</xdr:row>
      <xdr:rowOff>167640</xdr:rowOff>
    </xdr:to>
    <xdr:sp macro="" textlink="">
      <xdr:nvSpPr>
        <xdr:cNvPr id="11788"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70</xdr:col>
      <xdr:colOff>177800</xdr:colOff>
      <xdr:row>41</xdr:row>
      <xdr:rowOff>80010</xdr:rowOff>
    </xdr:from>
    <xdr:to>
      <xdr:col>74</xdr:col>
      <xdr:colOff>177800</xdr:colOff>
      <xdr:row>42</xdr:row>
      <xdr:rowOff>167640</xdr:rowOff>
    </xdr:to>
    <xdr:sp macro="" textlink="">
      <xdr:nvSpPr>
        <xdr:cNvPr id="11789"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66</xdr:col>
      <xdr:colOff>50800</xdr:colOff>
      <xdr:row>41</xdr:row>
      <xdr:rowOff>80010</xdr:rowOff>
    </xdr:from>
    <xdr:to>
      <xdr:col>70</xdr:col>
      <xdr:colOff>50800</xdr:colOff>
      <xdr:row>42</xdr:row>
      <xdr:rowOff>167640</xdr:rowOff>
    </xdr:to>
    <xdr:sp macro="" textlink="">
      <xdr:nvSpPr>
        <xdr:cNvPr id="11790"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85</xdr:col>
      <xdr:colOff>76200</xdr:colOff>
      <xdr:row>37</xdr:row>
      <xdr:rowOff>167640</xdr:rowOff>
    </xdr:from>
    <xdr:to>
      <xdr:col>85</xdr:col>
      <xdr:colOff>177800</xdr:colOff>
      <xdr:row>38</xdr:row>
      <xdr:rowOff>97790</xdr:rowOff>
    </xdr:to>
    <xdr:sp macro="" textlink="">
      <xdr:nvSpPr>
        <xdr:cNvPr id="11791" name="楕円 527"/>
        <xdr:cNvSpPr/>
      </xdr:nvSpPr>
      <xdr:spPr>
        <a:xfrm>
          <a:off x="162687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85</xdr:col>
      <xdr:colOff>177800</xdr:colOff>
      <xdr:row>37</xdr:row>
      <xdr:rowOff>19050</xdr:rowOff>
    </xdr:from>
    <xdr:to>
      <xdr:col>88</xdr:col>
      <xdr:colOff>140970</xdr:colOff>
      <xdr:row>38</xdr:row>
      <xdr:rowOff>106045</xdr:rowOff>
    </xdr:to>
    <xdr:sp macro="" textlink="">
      <xdr:nvSpPr>
        <xdr:cNvPr id="11792" name="災害復旧事業費該当値テキスト"/>
        <xdr:cNvSpPr txBox="1"/>
      </xdr:nvSpPr>
      <xdr:spPr>
        <a:xfrm>
          <a:off x="16370300" y="6362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13,289</a:t>
          </a:r>
        </a:p>
      </xdr:txBody>
    </xdr:sp>
    <xdr:clientData/>
  </xdr:twoCellAnchor>
  <xdr:twoCellAnchor>
    <xdr:from>
      <xdr:col>81</xdr:col>
      <xdr:colOff>0</xdr:colOff>
      <xdr:row>38</xdr:row>
      <xdr:rowOff>163195</xdr:rowOff>
    </xdr:from>
    <xdr:to>
      <xdr:col>81</xdr:col>
      <xdr:colOff>101600</xdr:colOff>
      <xdr:row>39</xdr:row>
      <xdr:rowOff>93345</xdr:rowOff>
    </xdr:to>
    <xdr:sp macro="" textlink="">
      <xdr:nvSpPr>
        <xdr:cNvPr id="11793" name="楕円 529"/>
        <xdr:cNvSpPr/>
      </xdr:nvSpPr>
      <xdr:spPr>
        <a:xfrm>
          <a:off x="1543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80</xdr:col>
      <xdr:colOff>52070</xdr:colOff>
      <xdr:row>39</xdr:row>
      <xdr:rowOff>84455</xdr:rowOff>
    </xdr:from>
    <xdr:to>
      <xdr:col>82</xdr:col>
      <xdr:colOff>49530</xdr:colOff>
      <xdr:row>41</xdr:row>
      <xdr:rowOff>635</xdr:rowOff>
    </xdr:to>
    <xdr:sp macro="" textlink="">
      <xdr:nvSpPr>
        <xdr:cNvPr id="11794" name="テキスト ボックス 530"/>
        <xdr:cNvSpPr txBox="1"/>
      </xdr:nvSpPr>
      <xdr:spPr>
        <a:xfrm>
          <a:off x="15292070" y="677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151</a:t>
          </a:r>
        </a:p>
      </xdr:txBody>
    </xdr:sp>
    <xdr:clientData/>
  </xdr:twoCellAnchor>
  <xdr:twoCellAnchor>
    <xdr:from>
      <xdr:col>76</xdr:col>
      <xdr:colOff>63500</xdr:colOff>
      <xdr:row>38</xdr:row>
      <xdr:rowOff>165100</xdr:rowOff>
    </xdr:from>
    <xdr:to>
      <xdr:col>76</xdr:col>
      <xdr:colOff>165100</xdr:colOff>
      <xdr:row>39</xdr:row>
      <xdr:rowOff>95250</xdr:rowOff>
    </xdr:to>
    <xdr:sp macro="" textlink="">
      <xdr:nvSpPr>
        <xdr:cNvPr id="11795"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180340</xdr:colOff>
      <xdr:row>39</xdr:row>
      <xdr:rowOff>86360</xdr:rowOff>
    </xdr:from>
    <xdr:to>
      <xdr:col>77</xdr:col>
      <xdr:colOff>48260</xdr:colOff>
      <xdr:row>41</xdr:row>
      <xdr:rowOff>1905</xdr:rowOff>
    </xdr:to>
    <xdr:sp macro="" textlink="">
      <xdr:nvSpPr>
        <xdr:cNvPr id="11796" name="テキスト ボックス 532"/>
        <xdr:cNvSpPr txBox="1"/>
      </xdr:nvSpPr>
      <xdr:spPr>
        <a:xfrm>
          <a:off x="1446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71</xdr:col>
      <xdr:colOff>127000</xdr:colOff>
      <xdr:row>38</xdr:row>
      <xdr:rowOff>117475</xdr:rowOff>
    </xdr:from>
    <xdr:to>
      <xdr:col>72</xdr:col>
      <xdr:colOff>38100</xdr:colOff>
      <xdr:row>39</xdr:row>
      <xdr:rowOff>47625</xdr:rowOff>
    </xdr:to>
    <xdr:sp macro="" textlink="">
      <xdr:nvSpPr>
        <xdr:cNvPr id="11797" name="楕円 533"/>
        <xdr:cNvSpPr/>
      </xdr:nvSpPr>
      <xdr:spPr>
        <a:xfrm>
          <a:off x="13652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133350</xdr:colOff>
      <xdr:row>39</xdr:row>
      <xdr:rowOff>38735</xdr:rowOff>
    </xdr:from>
    <xdr:to>
      <xdr:col>73</xdr:col>
      <xdr:colOff>31115</xdr:colOff>
      <xdr:row>40</xdr:row>
      <xdr:rowOff>126365</xdr:rowOff>
    </xdr:to>
    <xdr:sp macro="" textlink="">
      <xdr:nvSpPr>
        <xdr:cNvPr id="11798" name="テキスト ボックス 534"/>
        <xdr:cNvSpPr txBox="1"/>
      </xdr:nvSpPr>
      <xdr:spPr>
        <a:xfrm>
          <a:off x="13468350" y="6725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3,774</a:t>
          </a:r>
        </a:p>
      </xdr:txBody>
    </xdr:sp>
    <xdr:clientData/>
  </xdr:twoCellAnchor>
  <xdr:twoCellAnchor>
    <xdr:from>
      <xdr:col>67</xdr:col>
      <xdr:colOff>0</xdr:colOff>
      <xdr:row>38</xdr:row>
      <xdr:rowOff>140335</xdr:rowOff>
    </xdr:from>
    <xdr:to>
      <xdr:col>67</xdr:col>
      <xdr:colOff>101600</xdr:colOff>
      <xdr:row>39</xdr:row>
      <xdr:rowOff>70485</xdr:rowOff>
    </xdr:to>
    <xdr:sp macro="" textlink="">
      <xdr:nvSpPr>
        <xdr:cNvPr id="11799" name="楕円 535"/>
        <xdr:cNvSpPr/>
      </xdr:nvSpPr>
      <xdr:spPr>
        <a:xfrm>
          <a:off x="12763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6350</xdr:colOff>
      <xdr:row>39</xdr:row>
      <xdr:rowOff>61595</xdr:rowOff>
    </xdr:from>
    <xdr:to>
      <xdr:col>68</xdr:col>
      <xdr:colOff>94615</xdr:colOff>
      <xdr:row>40</xdr:row>
      <xdr:rowOff>149225</xdr:rowOff>
    </xdr:to>
    <xdr:sp macro="" textlink="">
      <xdr:nvSpPr>
        <xdr:cNvPr id="11800" name="テキスト ボックス 536"/>
        <xdr:cNvSpPr txBox="1"/>
      </xdr:nvSpPr>
      <xdr:spPr>
        <a:xfrm>
          <a:off x="12579350" y="6748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1,945</a:t>
          </a:r>
        </a:p>
      </xdr:txBody>
    </xdr:sp>
    <xdr:clientData/>
  </xdr:twoCellAnchor>
  <xdr:twoCellAnchor>
    <xdr:from>
      <xdr:col>65</xdr:col>
      <xdr:colOff>63500</xdr:colOff>
      <xdr:row>43</xdr:row>
      <xdr:rowOff>57150</xdr:rowOff>
    </xdr:from>
    <xdr:to>
      <xdr:col>89</xdr:col>
      <xdr:colOff>177800</xdr:colOff>
      <xdr:row>45</xdr:row>
      <xdr:rowOff>31750</xdr:rowOff>
    </xdr:to>
    <xdr:sp macro="" textlink="">
      <xdr:nvSpPr>
        <xdr:cNvPr id="11801"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11802"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11803"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2/128</a:t>
          </a: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11804"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11805"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11806"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11807"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11808"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25400</xdr:colOff>
      <xdr:row>47</xdr:row>
      <xdr:rowOff>6350</xdr:rowOff>
    </xdr:from>
    <xdr:to>
      <xdr:col>66</xdr:col>
      <xdr:colOff>184150</xdr:colOff>
      <xdr:row>48</xdr:row>
      <xdr:rowOff>59690</xdr:rowOff>
    </xdr:to>
    <xdr:sp macro="" textlink="">
      <xdr:nvSpPr>
        <xdr:cNvPr id="11809" name="テキスト ボックス 54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65</xdr:col>
      <xdr:colOff>63500</xdr:colOff>
      <xdr:row>61</xdr:row>
      <xdr:rowOff>82550</xdr:rowOff>
    </xdr:from>
    <xdr:to>
      <xdr:col>89</xdr:col>
      <xdr:colOff>177800</xdr:colOff>
      <xdr:row>61</xdr:row>
      <xdr:rowOff>82550</xdr:rowOff>
    </xdr:to>
    <xdr:cxnSp macro="">
      <xdr:nvCxnSpPr>
        <xdr:cNvPr id="11810"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11811" name="直線コネクタ 54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58</xdr:row>
      <xdr:rowOff>73660</xdr:rowOff>
    </xdr:from>
    <xdr:to>
      <xdr:col>65</xdr:col>
      <xdr:colOff>62865</xdr:colOff>
      <xdr:row>59</xdr:row>
      <xdr:rowOff>161290</xdr:rowOff>
    </xdr:to>
    <xdr:sp macro="" textlink="">
      <xdr:nvSpPr>
        <xdr:cNvPr id="11812" name="テキスト ボックス 548"/>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65</xdr:col>
      <xdr:colOff>63500</xdr:colOff>
      <xdr:row>57</xdr:row>
      <xdr:rowOff>6350</xdr:rowOff>
    </xdr:from>
    <xdr:to>
      <xdr:col>89</xdr:col>
      <xdr:colOff>177800</xdr:colOff>
      <xdr:row>57</xdr:row>
      <xdr:rowOff>6350</xdr:rowOff>
    </xdr:to>
    <xdr:cxnSp macro="">
      <xdr:nvCxnSpPr>
        <xdr:cNvPr id="11813" name="直線コネクタ 54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131445</xdr:colOff>
      <xdr:row>56</xdr:row>
      <xdr:rowOff>35560</xdr:rowOff>
    </xdr:from>
    <xdr:to>
      <xdr:col>65</xdr:col>
      <xdr:colOff>63500</xdr:colOff>
      <xdr:row>57</xdr:row>
      <xdr:rowOff>123190</xdr:rowOff>
    </xdr:to>
    <xdr:sp macro="" textlink="">
      <xdr:nvSpPr>
        <xdr:cNvPr id="11814" name="テキスト ボックス 550"/>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a:t>
          </a:r>
        </a:p>
      </xdr:txBody>
    </xdr:sp>
    <xdr:clientData/>
  </xdr:twoCellAnchor>
  <xdr:twoCellAnchor>
    <xdr:from>
      <xdr:col>65</xdr:col>
      <xdr:colOff>63500</xdr:colOff>
      <xdr:row>54</xdr:row>
      <xdr:rowOff>139700</xdr:rowOff>
    </xdr:from>
    <xdr:to>
      <xdr:col>89</xdr:col>
      <xdr:colOff>177800</xdr:colOff>
      <xdr:row>54</xdr:row>
      <xdr:rowOff>139700</xdr:rowOff>
    </xdr:to>
    <xdr:cxnSp macro="">
      <xdr:nvCxnSpPr>
        <xdr:cNvPr id="11815"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131445</xdr:colOff>
      <xdr:row>53</xdr:row>
      <xdr:rowOff>168910</xdr:rowOff>
    </xdr:from>
    <xdr:to>
      <xdr:col>65</xdr:col>
      <xdr:colOff>63500</xdr:colOff>
      <xdr:row>55</xdr:row>
      <xdr:rowOff>84455</xdr:rowOff>
    </xdr:to>
    <xdr:sp macro="" textlink="">
      <xdr:nvSpPr>
        <xdr:cNvPr id="11816" name="テキスト ボックス 552"/>
        <xdr:cNvSpPr txBox="1"/>
      </xdr:nvSpPr>
      <xdr:spPr>
        <a:xfrm>
          <a:off x="12132945" y="9255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a:t>
          </a:r>
        </a:p>
      </xdr:txBody>
    </xdr:sp>
    <xdr:clientData/>
  </xdr:twoCellAnchor>
  <xdr:twoCellAnchor>
    <xdr:from>
      <xdr:col>65</xdr:col>
      <xdr:colOff>63500</xdr:colOff>
      <xdr:row>52</xdr:row>
      <xdr:rowOff>101600</xdr:rowOff>
    </xdr:from>
    <xdr:to>
      <xdr:col>89</xdr:col>
      <xdr:colOff>177800</xdr:colOff>
      <xdr:row>52</xdr:row>
      <xdr:rowOff>101600</xdr:rowOff>
    </xdr:to>
    <xdr:cxnSp macro="">
      <xdr:nvCxnSpPr>
        <xdr:cNvPr id="11817" name="直線コネクタ 55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131445</xdr:colOff>
      <xdr:row>51</xdr:row>
      <xdr:rowOff>130810</xdr:rowOff>
    </xdr:from>
    <xdr:to>
      <xdr:col>65</xdr:col>
      <xdr:colOff>63500</xdr:colOff>
      <xdr:row>53</xdr:row>
      <xdr:rowOff>46990</xdr:rowOff>
    </xdr:to>
    <xdr:sp macro="" textlink="">
      <xdr:nvSpPr>
        <xdr:cNvPr id="11818" name="テキスト ボックス 554"/>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a:t>
          </a:r>
        </a:p>
      </xdr:txBody>
    </xdr:sp>
    <xdr:clientData/>
  </xdr:twoCellAnchor>
  <xdr:twoCellAnchor>
    <xdr:from>
      <xdr:col>65</xdr:col>
      <xdr:colOff>63500</xdr:colOff>
      <xdr:row>50</xdr:row>
      <xdr:rowOff>63500</xdr:rowOff>
    </xdr:from>
    <xdr:to>
      <xdr:col>89</xdr:col>
      <xdr:colOff>177800</xdr:colOff>
      <xdr:row>50</xdr:row>
      <xdr:rowOff>63500</xdr:rowOff>
    </xdr:to>
    <xdr:cxnSp macro="">
      <xdr:nvCxnSpPr>
        <xdr:cNvPr id="11819" name="直線コネクタ 55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67310</xdr:colOff>
      <xdr:row>49</xdr:row>
      <xdr:rowOff>92710</xdr:rowOff>
    </xdr:from>
    <xdr:to>
      <xdr:col>65</xdr:col>
      <xdr:colOff>62865</xdr:colOff>
      <xdr:row>51</xdr:row>
      <xdr:rowOff>8890</xdr:rowOff>
    </xdr:to>
    <xdr:sp macro="" textlink="">
      <xdr:nvSpPr>
        <xdr:cNvPr id="11820" name="テキスト ボックス 556"/>
        <xdr:cNvSpPr txBox="1"/>
      </xdr:nvSpPr>
      <xdr:spPr>
        <a:xfrm>
          <a:off x="12068810" y="8493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a:t>
          </a:r>
        </a:p>
      </xdr:txBody>
    </xdr:sp>
    <xdr:clientData/>
  </xdr:twoCellAnchor>
  <xdr:twoCellAnchor>
    <xdr:from>
      <xdr:col>65</xdr:col>
      <xdr:colOff>63500</xdr:colOff>
      <xdr:row>48</xdr:row>
      <xdr:rowOff>25400</xdr:rowOff>
    </xdr:from>
    <xdr:to>
      <xdr:col>89</xdr:col>
      <xdr:colOff>177800</xdr:colOff>
      <xdr:row>48</xdr:row>
      <xdr:rowOff>25400</xdr:rowOff>
    </xdr:to>
    <xdr:cxnSp macro="">
      <xdr:nvCxnSpPr>
        <xdr:cNvPr id="11821"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67310</xdr:colOff>
      <xdr:row>47</xdr:row>
      <xdr:rowOff>54610</xdr:rowOff>
    </xdr:from>
    <xdr:to>
      <xdr:col>65</xdr:col>
      <xdr:colOff>62865</xdr:colOff>
      <xdr:row>48</xdr:row>
      <xdr:rowOff>141605</xdr:rowOff>
    </xdr:to>
    <xdr:sp macro="" textlink="">
      <xdr:nvSpPr>
        <xdr:cNvPr id="11822" name="テキスト ボックス 558"/>
        <xdr:cNvSpPr txBox="1"/>
      </xdr:nvSpPr>
      <xdr:spPr>
        <a:xfrm>
          <a:off x="12068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a:t>
          </a: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1182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125095</xdr:colOff>
      <xdr:row>49</xdr:row>
      <xdr:rowOff>120650</xdr:rowOff>
    </xdr:from>
    <xdr:to>
      <xdr:col>85</xdr:col>
      <xdr:colOff>126365</xdr:colOff>
      <xdr:row>59</xdr:row>
      <xdr:rowOff>44450</xdr:rowOff>
    </xdr:to>
    <xdr:cxnSp macro="">
      <xdr:nvCxnSpPr>
        <xdr:cNvPr id="11824" name="直線コネクタ 560"/>
        <xdr:cNvCxnSpPr/>
      </xdr:nvCxnSpPr>
      <xdr:spPr>
        <a:xfrm flipV="1">
          <a:off x="16317595" y="8521700"/>
          <a:ext cx="127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59</xdr:row>
      <xdr:rowOff>86360</xdr:rowOff>
    </xdr:from>
    <xdr:to>
      <xdr:col>87</xdr:col>
      <xdr:colOff>46355</xdr:colOff>
      <xdr:row>61</xdr:row>
      <xdr:rowOff>1905</xdr:rowOff>
    </xdr:to>
    <xdr:sp macro="" textlink="">
      <xdr:nvSpPr>
        <xdr:cNvPr id="11825" name="失業対策事業費最小値テキスト"/>
        <xdr:cNvSpPr txBox="1"/>
      </xdr:nvSpPr>
      <xdr:spPr>
        <a:xfrm>
          <a:off x="16370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85</xdr:col>
      <xdr:colOff>38100</xdr:colOff>
      <xdr:row>59</xdr:row>
      <xdr:rowOff>44450</xdr:rowOff>
    </xdr:from>
    <xdr:to>
      <xdr:col>86</xdr:col>
      <xdr:colOff>25400</xdr:colOff>
      <xdr:row>59</xdr:row>
      <xdr:rowOff>44450</xdr:rowOff>
    </xdr:to>
    <xdr:cxnSp macro="">
      <xdr:nvCxnSpPr>
        <xdr:cNvPr id="11826" name="直線コネクタ 562"/>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48</xdr:row>
      <xdr:rowOff>67310</xdr:rowOff>
    </xdr:from>
    <xdr:to>
      <xdr:col>87</xdr:col>
      <xdr:colOff>175260</xdr:colOff>
      <xdr:row>49</xdr:row>
      <xdr:rowOff>154940</xdr:rowOff>
    </xdr:to>
    <xdr:sp macro="" textlink="">
      <xdr:nvSpPr>
        <xdr:cNvPr id="11827" name="失業対策事業費最大値テキスト"/>
        <xdr:cNvSpPr txBox="1"/>
      </xdr:nvSpPr>
      <xdr:spPr>
        <a:xfrm>
          <a:off x="16370300" y="8296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129</a:t>
          </a:r>
        </a:p>
      </xdr:txBody>
    </xdr:sp>
    <xdr:clientData/>
  </xdr:twoCellAnchor>
  <xdr:twoCellAnchor>
    <xdr:from>
      <xdr:col>85</xdr:col>
      <xdr:colOff>38100</xdr:colOff>
      <xdr:row>49</xdr:row>
      <xdr:rowOff>120650</xdr:rowOff>
    </xdr:from>
    <xdr:to>
      <xdr:col>86</xdr:col>
      <xdr:colOff>25400</xdr:colOff>
      <xdr:row>49</xdr:row>
      <xdr:rowOff>120650</xdr:rowOff>
    </xdr:to>
    <xdr:cxnSp macro="">
      <xdr:nvCxnSpPr>
        <xdr:cNvPr id="11828" name="直線コネクタ 564"/>
        <xdr:cNvCxnSpPr/>
      </xdr:nvCxnSpPr>
      <xdr:spPr>
        <a:xfrm>
          <a:off x="16230600" y="852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11829" name="直線コネクタ 565"/>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58</xdr:row>
      <xdr:rowOff>3810</xdr:rowOff>
    </xdr:from>
    <xdr:to>
      <xdr:col>87</xdr:col>
      <xdr:colOff>46355</xdr:colOff>
      <xdr:row>59</xdr:row>
      <xdr:rowOff>91440</xdr:rowOff>
    </xdr:to>
    <xdr:sp macro="" textlink="">
      <xdr:nvSpPr>
        <xdr:cNvPr id="11830" name="失業対策事業費平均値テキスト"/>
        <xdr:cNvSpPr txBox="1"/>
      </xdr:nvSpPr>
      <xdr:spPr>
        <a:xfrm>
          <a:off x="16370300" y="99479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a:t>
          </a:r>
        </a:p>
      </xdr:txBody>
    </xdr:sp>
    <xdr:clientData/>
  </xdr:twoCellAnchor>
  <xdr:twoCellAnchor>
    <xdr:from>
      <xdr:col>85</xdr:col>
      <xdr:colOff>76200</xdr:colOff>
      <xdr:row>58</xdr:row>
      <xdr:rowOff>152400</xdr:rowOff>
    </xdr:from>
    <xdr:to>
      <xdr:col>85</xdr:col>
      <xdr:colOff>177800</xdr:colOff>
      <xdr:row>59</xdr:row>
      <xdr:rowOff>82550</xdr:rowOff>
    </xdr:to>
    <xdr:sp macro="" textlink="">
      <xdr:nvSpPr>
        <xdr:cNvPr id="11831"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11832" name="直線コネクタ 568"/>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11833"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80</xdr:col>
      <xdr:colOff>116840</xdr:colOff>
      <xdr:row>57</xdr:row>
      <xdr:rowOff>99060</xdr:rowOff>
    </xdr:from>
    <xdr:to>
      <xdr:col>81</xdr:col>
      <xdr:colOff>175260</xdr:colOff>
      <xdr:row>59</xdr:row>
      <xdr:rowOff>14605</xdr:rowOff>
    </xdr:to>
    <xdr:sp macro="" textlink="">
      <xdr:nvSpPr>
        <xdr:cNvPr id="11834" name="テキスト ボックス 570"/>
        <xdr:cNvSpPr txBox="1"/>
      </xdr:nvSpPr>
      <xdr:spPr>
        <a:xfrm>
          <a:off x="15356840" y="98717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a:t>
          </a:r>
        </a:p>
      </xdr:txBody>
    </xdr:sp>
    <xdr:clientData/>
  </xdr:twoCellAnchor>
  <xdr:twoCellAnchor>
    <xdr:from>
      <xdr:col>71</xdr:col>
      <xdr:colOff>177800</xdr:colOff>
      <xdr:row>59</xdr:row>
      <xdr:rowOff>44450</xdr:rowOff>
    </xdr:from>
    <xdr:to>
      <xdr:col>76</xdr:col>
      <xdr:colOff>114300</xdr:colOff>
      <xdr:row>59</xdr:row>
      <xdr:rowOff>44450</xdr:rowOff>
    </xdr:to>
    <xdr:cxnSp macro="">
      <xdr:nvCxnSpPr>
        <xdr:cNvPr id="11835" name="直線コネクタ 571"/>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11836"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180340</xdr:colOff>
      <xdr:row>59</xdr:row>
      <xdr:rowOff>86360</xdr:rowOff>
    </xdr:from>
    <xdr:to>
      <xdr:col>77</xdr:col>
      <xdr:colOff>48260</xdr:colOff>
      <xdr:row>61</xdr:row>
      <xdr:rowOff>1905</xdr:rowOff>
    </xdr:to>
    <xdr:sp macro="" textlink="">
      <xdr:nvSpPr>
        <xdr:cNvPr id="11837" name="テキスト ボックス 573"/>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67</xdr:col>
      <xdr:colOff>50800</xdr:colOff>
      <xdr:row>59</xdr:row>
      <xdr:rowOff>44450</xdr:rowOff>
    </xdr:from>
    <xdr:to>
      <xdr:col>71</xdr:col>
      <xdr:colOff>177800</xdr:colOff>
      <xdr:row>59</xdr:row>
      <xdr:rowOff>44450</xdr:rowOff>
    </xdr:to>
    <xdr:cxnSp macro="">
      <xdr:nvCxnSpPr>
        <xdr:cNvPr id="11838" name="直線コネクタ 574"/>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11839"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53340</xdr:colOff>
      <xdr:row>57</xdr:row>
      <xdr:rowOff>73660</xdr:rowOff>
    </xdr:from>
    <xdr:to>
      <xdr:col>72</xdr:col>
      <xdr:colOff>111760</xdr:colOff>
      <xdr:row>58</xdr:row>
      <xdr:rowOff>161290</xdr:rowOff>
    </xdr:to>
    <xdr:sp macro="" textlink="">
      <xdr:nvSpPr>
        <xdr:cNvPr id="11840" name="テキスト ボックス 576"/>
        <xdr:cNvSpPr txBox="1"/>
      </xdr:nvSpPr>
      <xdr:spPr>
        <a:xfrm>
          <a:off x="13578840" y="9846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3</a:t>
          </a:r>
        </a:p>
      </xdr:txBody>
    </xdr:sp>
    <xdr:clientData/>
  </xdr:twoCellAnchor>
  <xdr:twoCellAnchor>
    <xdr:from>
      <xdr:col>67</xdr:col>
      <xdr:colOff>0</xdr:colOff>
      <xdr:row>58</xdr:row>
      <xdr:rowOff>88900</xdr:rowOff>
    </xdr:from>
    <xdr:to>
      <xdr:col>67</xdr:col>
      <xdr:colOff>101600</xdr:colOff>
      <xdr:row>59</xdr:row>
      <xdr:rowOff>19050</xdr:rowOff>
    </xdr:to>
    <xdr:sp macro="" textlink="">
      <xdr:nvSpPr>
        <xdr:cNvPr id="11841"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116840</xdr:colOff>
      <xdr:row>57</xdr:row>
      <xdr:rowOff>35560</xdr:rowOff>
    </xdr:from>
    <xdr:to>
      <xdr:col>67</xdr:col>
      <xdr:colOff>175260</xdr:colOff>
      <xdr:row>58</xdr:row>
      <xdr:rowOff>123190</xdr:rowOff>
    </xdr:to>
    <xdr:sp macro="" textlink="">
      <xdr:nvSpPr>
        <xdr:cNvPr id="11842" name="テキスト ボックス 578"/>
        <xdr:cNvSpPr txBox="1"/>
      </xdr:nvSpPr>
      <xdr:spPr>
        <a:xfrm>
          <a:off x="1268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a:t>
          </a:r>
        </a:p>
      </xdr:txBody>
    </xdr:sp>
    <xdr:clientData/>
  </xdr:twoCellAnchor>
  <xdr:twoCellAnchor editAs="oneCell">
    <xdr:from>
      <xdr:col>84</xdr:col>
      <xdr:colOff>127000</xdr:colOff>
      <xdr:row>61</xdr:row>
      <xdr:rowOff>80010</xdr:rowOff>
    </xdr:from>
    <xdr:to>
      <xdr:col>88</xdr:col>
      <xdr:colOff>127000</xdr:colOff>
      <xdr:row>62</xdr:row>
      <xdr:rowOff>167640</xdr:rowOff>
    </xdr:to>
    <xdr:sp macro="" textlink="">
      <xdr:nvSpPr>
        <xdr:cNvPr id="11843"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80</xdr:col>
      <xdr:colOff>50800</xdr:colOff>
      <xdr:row>61</xdr:row>
      <xdr:rowOff>80010</xdr:rowOff>
    </xdr:from>
    <xdr:to>
      <xdr:col>84</xdr:col>
      <xdr:colOff>50800</xdr:colOff>
      <xdr:row>62</xdr:row>
      <xdr:rowOff>167640</xdr:rowOff>
    </xdr:to>
    <xdr:sp macro="" textlink="">
      <xdr:nvSpPr>
        <xdr:cNvPr id="11844"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75</xdr:col>
      <xdr:colOff>114300</xdr:colOff>
      <xdr:row>61</xdr:row>
      <xdr:rowOff>80010</xdr:rowOff>
    </xdr:from>
    <xdr:to>
      <xdr:col>79</xdr:col>
      <xdr:colOff>114300</xdr:colOff>
      <xdr:row>62</xdr:row>
      <xdr:rowOff>167640</xdr:rowOff>
    </xdr:to>
    <xdr:sp macro="" textlink="">
      <xdr:nvSpPr>
        <xdr:cNvPr id="11845"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70</xdr:col>
      <xdr:colOff>177800</xdr:colOff>
      <xdr:row>61</xdr:row>
      <xdr:rowOff>80010</xdr:rowOff>
    </xdr:from>
    <xdr:to>
      <xdr:col>74</xdr:col>
      <xdr:colOff>177800</xdr:colOff>
      <xdr:row>62</xdr:row>
      <xdr:rowOff>167640</xdr:rowOff>
    </xdr:to>
    <xdr:sp macro="" textlink="">
      <xdr:nvSpPr>
        <xdr:cNvPr id="11846"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66</xdr:col>
      <xdr:colOff>50800</xdr:colOff>
      <xdr:row>61</xdr:row>
      <xdr:rowOff>80010</xdr:rowOff>
    </xdr:from>
    <xdr:to>
      <xdr:col>70</xdr:col>
      <xdr:colOff>50800</xdr:colOff>
      <xdr:row>62</xdr:row>
      <xdr:rowOff>167640</xdr:rowOff>
    </xdr:to>
    <xdr:sp macro="" textlink="">
      <xdr:nvSpPr>
        <xdr:cNvPr id="11847"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85</xdr:col>
      <xdr:colOff>76200</xdr:colOff>
      <xdr:row>58</xdr:row>
      <xdr:rowOff>165100</xdr:rowOff>
    </xdr:from>
    <xdr:to>
      <xdr:col>85</xdr:col>
      <xdr:colOff>177800</xdr:colOff>
      <xdr:row>59</xdr:row>
      <xdr:rowOff>95250</xdr:rowOff>
    </xdr:to>
    <xdr:sp macro="" textlink="">
      <xdr:nvSpPr>
        <xdr:cNvPr id="11848"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85</xdr:col>
      <xdr:colOff>177800</xdr:colOff>
      <xdr:row>58</xdr:row>
      <xdr:rowOff>130810</xdr:rowOff>
    </xdr:from>
    <xdr:to>
      <xdr:col>87</xdr:col>
      <xdr:colOff>46355</xdr:colOff>
      <xdr:row>60</xdr:row>
      <xdr:rowOff>46990</xdr:rowOff>
    </xdr:to>
    <xdr:sp macro="" textlink="">
      <xdr:nvSpPr>
        <xdr:cNvPr id="11849" name="失業対策事業費該当値テキスト"/>
        <xdr:cNvSpPr txBox="1"/>
      </xdr:nvSpPr>
      <xdr:spPr>
        <a:xfrm>
          <a:off x="16370300" y="10074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81</xdr:col>
      <xdr:colOff>0</xdr:colOff>
      <xdr:row>58</xdr:row>
      <xdr:rowOff>165100</xdr:rowOff>
    </xdr:from>
    <xdr:to>
      <xdr:col>81</xdr:col>
      <xdr:colOff>101600</xdr:colOff>
      <xdr:row>59</xdr:row>
      <xdr:rowOff>95250</xdr:rowOff>
    </xdr:to>
    <xdr:sp macro="" textlink="">
      <xdr:nvSpPr>
        <xdr:cNvPr id="11850"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80</xdr:col>
      <xdr:colOff>116840</xdr:colOff>
      <xdr:row>59</xdr:row>
      <xdr:rowOff>86360</xdr:rowOff>
    </xdr:from>
    <xdr:to>
      <xdr:col>81</xdr:col>
      <xdr:colOff>175260</xdr:colOff>
      <xdr:row>61</xdr:row>
      <xdr:rowOff>1905</xdr:rowOff>
    </xdr:to>
    <xdr:sp macro="" textlink="">
      <xdr:nvSpPr>
        <xdr:cNvPr id="11851" name="テキスト ボックス 587"/>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76</xdr:col>
      <xdr:colOff>63500</xdr:colOff>
      <xdr:row>58</xdr:row>
      <xdr:rowOff>165100</xdr:rowOff>
    </xdr:from>
    <xdr:to>
      <xdr:col>76</xdr:col>
      <xdr:colOff>165100</xdr:colOff>
      <xdr:row>59</xdr:row>
      <xdr:rowOff>95250</xdr:rowOff>
    </xdr:to>
    <xdr:sp macro="" textlink="">
      <xdr:nvSpPr>
        <xdr:cNvPr id="11852"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180340</xdr:colOff>
      <xdr:row>57</xdr:row>
      <xdr:rowOff>111760</xdr:rowOff>
    </xdr:from>
    <xdr:to>
      <xdr:col>77</xdr:col>
      <xdr:colOff>48260</xdr:colOff>
      <xdr:row>59</xdr:row>
      <xdr:rowOff>27305</xdr:rowOff>
    </xdr:to>
    <xdr:sp macro="" textlink="">
      <xdr:nvSpPr>
        <xdr:cNvPr id="11853" name="テキスト ボックス 589"/>
        <xdr:cNvSpPr txBox="1"/>
      </xdr:nvSpPr>
      <xdr:spPr>
        <a:xfrm>
          <a:off x="14467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71</xdr:col>
      <xdr:colOff>127000</xdr:colOff>
      <xdr:row>58</xdr:row>
      <xdr:rowOff>165100</xdr:rowOff>
    </xdr:from>
    <xdr:to>
      <xdr:col>72</xdr:col>
      <xdr:colOff>38100</xdr:colOff>
      <xdr:row>59</xdr:row>
      <xdr:rowOff>95250</xdr:rowOff>
    </xdr:to>
    <xdr:sp macro="" textlink="">
      <xdr:nvSpPr>
        <xdr:cNvPr id="11854"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53340</xdr:colOff>
      <xdr:row>59</xdr:row>
      <xdr:rowOff>86360</xdr:rowOff>
    </xdr:from>
    <xdr:to>
      <xdr:col>72</xdr:col>
      <xdr:colOff>111760</xdr:colOff>
      <xdr:row>61</xdr:row>
      <xdr:rowOff>1905</xdr:rowOff>
    </xdr:to>
    <xdr:sp macro="" textlink="">
      <xdr:nvSpPr>
        <xdr:cNvPr id="11855" name="テキスト ボックス 591"/>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67</xdr:col>
      <xdr:colOff>0</xdr:colOff>
      <xdr:row>58</xdr:row>
      <xdr:rowOff>165100</xdr:rowOff>
    </xdr:from>
    <xdr:to>
      <xdr:col>67</xdr:col>
      <xdr:colOff>101600</xdr:colOff>
      <xdr:row>59</xdr:row>
      <xdr:rowOff>95250</xdr:rowOff>
    </xdr:to>
    <xdr:sp macro="" textlink="">
      <xdr:nvSpPr>
        <xdr:cNvPr id="11856"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116840</xdr:colOff>
      <xdr:row>59</xdr:row>
      <xdr:rowOff>86360</xdr:rowOff>
    </xdr:from>
    <xdr:to>
      <xdr:col>67</xdr:col>
      <xdr:colOff>175260</xdr:colOff>
      <xdr:row>61</xdr:row>
      <xdr:rowOff>1905</xdr:rowOff>
    </xdr:to>
    <xdr:sp macro="" textlink="">
      <xdr:nvSpPr>
        <xdr:cNvPr id="11857" name="テキスト ボックス 593"/>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65</xdr:col>
      <xdr:colOff>63500</xdr:colOff>
      <xdr:row>63</xdr:row>
      <xdr:rowOff>57150</xdr:rowOff>
    </xdr:from>
    <xdr:to>
      <xdr:col>89</xdr:col>
      <xdr:colOff>177800</xdr:colOff>
      <xdr:row>65</xdr:row>
      <xdr:rowOff>31750</xdr:rowOff>
    </xdr:to>
    <xdr:sp macro="" textlink="">
      <xdr:nvSpPr>
        <xdr:cNvPr id="11858"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11859"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11860"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43/128</a:t>
          </a: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11861"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11862"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43,047</a:t>
          </a: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11863"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11864"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56,837</a:t>
          </a: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11865"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25400</xdr:colOff>
      <xdr:row>67</xdr:row>
      <xdr:rowOff>6350</xdr:rowOff>
    </xdr:from>
    <xdr:to>
      <xdr:col>66</xdr:col>
      <xdr:colOff>184150</xdr:colOff>
      <xdr:row>68</xdr:row>
      <xdr:rowOff>59690</xdr:rowOff>
    </xdr:to>
    <xdr:sp macro="" textlink="">
      <xdr:nvSpPr>
        <xdr:cNvPr id="11866" name="テキスト ボックス 60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65</xdr:col>
      <xdr:colOff>63500</xdr:colOff>
      <xdr:row>81</xdr:row>
      <xdr:rowOff>82550</xdr:rowOff>
    </xdr:from>
    <xdr:to>
      <xdr:col>89</xdr:col>
      <xdr:colOff>177800</xdr:colOff>
      <xdr:row>81</xdr:row>
      <xdr:rowOff>82550</xdr:rowOff>
    </xdr:to>
    <xdr:cxnSp macro="">
      <xdr:nvCxnSpPr>
        <xdr:cNvPr id="11867"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11868"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78</xdr:row>
      <xdr:rowOff>73660</xdr:rowOff>
    </xdr:from>
    <xdr:to>
      <xdr:col>65</xdr:col>
      <xdr:colOff>62865</xdr:colOff>
      <xdr:row>79</xdr:row>
      <xdr:rowOff>161290</xdr:rowOff>
    </xdr:to>
    <xdr:sp macro="" textlink="">
      <xdr:nvSpPr>
        <xdr:cNvPr id="11869" name="テキスト ボックス 605"/>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65</xdr:col>
      <xdr:colOff>63500</xdr:colOff>
      <xdr:row>77</xdr:row>
      <xdr:rowOff>6350</xdr:rowOff>
    </xdr:from>
    <xdr:to>
      <xdr:col>89</xdr:col>
      <xdr:colOff>177800</xdr:colOff>
      <xdr:row>77</xdr:row>
      <xdr:rowOff>6350</xdr:rowOff>
    </xdr:to>
    <xdr:cxnSp macro="">
      <xdr:nvCxnSpPr>
        <xdr:cNvPr id="11870"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76</xdr:row>
      <xdr:rowOff>35560</xdr:rowOff>
    </xdr:from>
    <xdr:to>
      <xdr:col>65</xdr:col>
      <xdr:colOff>62865</xdr:colOff>
      <xdr:row>77</xdr:row>
      <xdr:rowOff>123190</xdr:rowOff>
    </xdr:to>
    <xdr:sp macro="" textlink="">
      <xdr:nvSpPr>
        <xdr:cNvPr id="11871" name="テキスト ボックス 607"/>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65</xdr:col>
      <xdr:colOff>63500</xdr:colOff>
      <xdr:row>74</xdr:row>
      <xdr:rowOff>139700</xdr:rowOff>
    </xdr:from>
    <xdr:to>
      <xdr:col>89</xdr:col>
      <xdr:colOff>177800</xdr:colOff>
      <xdr:row>74</xdr:row>
      <xdr:rowOff>139700</xdr:rowOff>
    </xdr:to>
    <xdr:cxnSp macro="">
      <xdr:nvCxnSpPr>
        <xdr:cNvPr id="11872"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73</xdr:row>
      <xdr:rowOff>168910</xdr:rowOff>
    </xdr:from>
    <xdr:to>
      <xdr:col>65</xdr:col>
      <xdr:colOff>62865</xdr:colOff>
      <xdr:row>75</xdr:row>
      <xdr:rowOff>84455</xdr:rowOff>
    </xdr:to>
    <xdr:sp macro="" textlink="">
      <xdr:nvSpPr>
        <xdr:cNvPr id="11873" name="テキスト ボックス 609"/>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65</xdr:col>
      <xdr:colOff>63500</xdr:colOff>
      <xdr:row>72</xdr:row>
      <xdr:rowOff>101600</xdr:rowOff>
    </xdr:from>
    <xdr:to>
      <xdr:col>89</xdr:col>
      <xdr:colOff>177800</xdr:colOff>
      <xdr:row>72</xdr:row>
      <xdr:rowOff>101600</xdr:rowOff>
    </xdr:to>
    <xdr:cxnSp macro="">
      <xdr:nvCxnSpPr>
        <xdr:cNvPr id="11874"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71</xdr:row>
      <xdr:rowOff>130810</xdr:rowOff>
    </xdr:from>
    <xdr:to>
      <xdr:col>65</xdr:col>
      <xdr:colOff>62865</xdr:colOff>
      <xdr:row>73</xdr:row>
      <xdr:rowOff>46990</xdr:rowOff>
    </xdr:to>
    <xdr:sp macro="" textlink="">
      <xdr:nvSpPr>
        <xdr:cNvPr id="11875" name="テキスト ボックス 611"/>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65</xdr:col>
      <xdr:colOff>63500</xdr:colOff>
      <xdr:row>70</xdr:row>
      <xdr:rowOff>63500</xdr:rowOff>
    </xdr:from>
    <xdr:to>
      <xdr:col>89</xdr:col>
      <xdr:colOff>177800</xdr:colOff>
      <xdr:row>70</xdr:row>
      <xdr:rowOff>63500</xdr:rowOff>
    </xdr:to>
    <xdr:cxnSp macro="">
      <xdr:nvCxnSpPr>
        <xdr:cNvPr id="11876"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69</xdr:row>
      <xdr:rowOff>92710</xdr:rowOff>
    </xdr:from>
    <xdr:to>
      <xdr:col>65</xdr:col>
      <xdr:colOff>62865</xdr:colOff>
      <xdr:row>71</xdr:row>
      <xdr:rowOff>8890</xdr:rowOff>
    </xdr:to>
    <xdr:sp macro="" textlink="">
      <xdr:nvSpPr>
        <xdr:cNvPr id="11877" name="テキスト ボックス 613"/>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65</xdr:col>
      <xdr:colOff>63500</xdr:colOff>
      <xdr:row>68</xdr:row>
      <xdr:rowOff>25400</xdr:rowOff>
    </xdr:from>
    <xdr:to>
      <xdr:col>89</xdr:col>
      <xdr:colOff>177800</xdr:colOff>
      <xdr:row>68</xdr:row>
      <xdr:rowOff>25400</xdr:rowOff>
    </xdr:to>
    <xdr:cxnSp macro="">
      <xdr:nvCxnSpPr>
        <xdr:cNvPr id="11878"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67</xdr:row>
      <xdr:rowOff>54610</xdr:rowOff>
    </xdr:from>
    <xdr:to>
      <xdr:col>65</xdr:col>
      <xdr:colOff>62865</xdr:colOff>
      <xdr:row>68</xdr:row>
      <xdr:rowOff>141605</xdr:rowOff>
    </xdr:to>
    <xdr:sp macro="" textlink="">
      <xdr:nvSpPr>
        <xdr:cNvPr id="11879" name="テキスト ボックス 61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500,000</a:t>
          </a: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1188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125095</xdr:colOff>
      <xdr:row>70</xdr:row>
      <xdr:rowOff>81915</xdr:rowOff>
    </xdr:from>
    <xdr:to>
      <xdr:col>85</xdr:col>
      <xdr:colOff>126365</xdr:colOff>
      <xdr:row>78</xdr:row>
      <xdr:rowOff>125730</xdr:rowOff>
    </xdr:to>
    <xdr:cxnSp macro="">
      <xdr:nvCxnSpPr>
        <xdr:cNvPr id="11881" name="直線コネクタ 617"/>
        <xdr:cNvCxnSpPr/>
      </xdr:nvCxnSpPr>
      <xdr:spPr>
        <a:xfrm flipV="1">
          <a:off x="16317595" y="12083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78</xdr:row>
      <xdr:rowOff>129540</xdr:rowOff>
    </xdr:from>
    <xdr:to>
      <xdr:col>88</xdr:col>
      <xdr:colOff>140970</xdr:colOff>
      <xdr:row>80</xdr:row>
      <xdr:rowOff>45720</xdr:rowOff>
    </xdr:to>
    <xdr:sp macro="" textlink="">
      <xdr:nvSpPr>
        <xdr:cNvPr id="11882" name="公債費最小値テキスト"/>
        <xdr:cNvSpPr txBox="1"/>
      </xdr:nvSpPr>
      <xdr:spPr>
        <a:xfrm>
          <a:off x="16370300" y="1350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23,612</a:t>
          </a:r>
        </a:p>
      </xdr:txBody>
    </xdr:sp>
    <xdr:clientData/>
  </xdr:twoCellAnchor>
  <xdr:twoCellAnchor>
    <xdr:from>
      <xdr:col>85</xdr:col>
      <xdr:colOff>38100</xdr:colOff>
      <xdr:row>78</xdr:row>
      <xdr:rowOff>125730</xdr:rowOff>
    </xdr:from>
    <xdr:to>
      <xdr:col>86</xdr:col>
      <xdr:colOff>25400</xdr:colOff>
      <xdr:row>78</xdr:row>
      <xdr:rowOff>125730</xdr:rowOff>
    </xdr:to>
    <xdr:cxnSp macro="">
      <xdr:nvCxnSpPr>
        <xdr:cNvPr id="11883" name="直線コネクタ 619"/>
        <xdr:cNvCxnSpPr/>
      </xdr:nvCxnSpPr>
      <xdr:spPr>
        <a:xfrm>
          <a:off x="16230600" y="1349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69</xdr:row>
      <xdr:rowOff>29210</xdr:rowOff>
    </xdr:from>
    <xdr:to>
      <xdr:col>89</xdr:col>
      <xdr:colOff>14605</xdr:colOff>
      <xdr:row>70</xdr:row>
      <xdr:rowOff>116205</xdr:rowOff>
    </xdr:to>
    <xdr:sp macro="" textlink="">
      <xdr:nvSpPr>
        <xdr:cNvPr id="11884" name="公債費最大値テキスト"/>
        <xdr:cNvSpPr txBox="1"/>
      </xdr:nvSpPr>
      <xdr:spPr>
        <a:xfrm>
          <a:off x="16370300" y="11859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395,190</a:t>
          </a:r>
        </a:p>
      </xdr:txBody>
    </xdr:sp>
    <xdr:clientData/>
  </xdr:twoCellAnchor>
  <xdr:twoCellAnchor>
    <xdr:from>
      <xdr:col>85</xdr:col>
      <xdr:colOff>38100</xdr:colOff>
      <xdr:row>70</xdr:row>
      <xdr:rowOff>81915</xdr:rowOff>
    </xdr:from>
    <xdr:to>
      <xdr:col>86</xdr:col>
      <xdr:colOff>25400</xdr:colOff>
      <xdr:row>70</xdr:row>
      <xdr:rowOff>81915</xdr:rowOff>
    </xdr:to>
    <xdr:cxnSp macro="">
      <xdr:nvCxnSpPr>
        <xdr:cNvPr id="11885" name="直線コネクタ 621"/>
        <xdr:cNvCxnSpPr/>
      </xdr:nvCxnSpPr>
      <xdr:spPr>
        <a:xfrm>
          <a:off x="16230600" y="1208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52070</xdr:rowOff>
    </xdr:from>
    <xdr:to>
      <xdr:col>85</xdr:col>
      <xdr:colOff>127000</xdr:colOff>
      <xdr:row>77</xdr:row>
      <xdr:rowOff>67310</xdr:rowOff>
    </xdr:to>
    <xdr:cxnSp macro="">
      <xdr:nvCxnSpPr>
        <xdr:cNvPr id="11886" name="直線コネクタ 622"/>
        <xdr:cNvCxnSpPr/>
      </xdr:nvCxnSpPr>
      <xdr:spPr>
        <a:xfrm>
          <a:off x="15481300" y="132537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77</xdr:row>
      <xdr:rowOff>48260</xdr:rowOff>
    </xdr:from>
    <xdr:to>
      <xdr:col>88</xdr:col>
      <xdr:colOff>140970</xdr:colOff>
      <xdr:row>78</xdr:row>
      <xdr:rowOff>135890</xdr:rowOff>
    </xdr:to>
    <xdr:sp macro="" textlink="">
      <xdr:nvSpPr>
        <xdr:cNvPr id="11887" name="公債費平均値テキスト"/>
        <xdr:cNvSpPr txBox="1"/>
      </xdr:nvSpPr>
      <xdr:spPr>
        <a:xfrm>
          <a:off x="16370300" y="13249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70,059</a:t>
          </a:r>
        </a:p>
      </xdr:txBody>
    </xdr:sp>
    <xdr:clientData/>
  </xdr:twoCellAnchor>
  <xdr:twoCellAnchor>
    <xdr:from>
      <xdr:col>85</xdr:col>
      <xdr:colOff>76200</xdr:colOff>
      <xdr:row>77</xdr:row>
      <xdr:rowOff>69850</xdr:rowOff>
    </xdr:from>
    <xdr:to>
      <xdr:col>85</xdr:col>
      <xdr:colOff>177800</xdr:colOff>
      <xdr:row>77</xdr:row>
      <xdr:rowOff>171450</xdr:rowOff>
    </xdr:to>
    <xdr:sp macro="" textlink="">
      <xdr:nvSpPr>
        <xdr:cNvPr id="11888" name="フローチャート: 判断 624"/>
        <xdr:cNvSpPr/>
      </xdr:nvSpPr>
      <xdr:spPr>
        <a:xfrm>
          <a:off x="16268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76</xdr:col>
      <xdr:colOff>114300</xdr:colOff>
      <xdr:row>77</xdr:row>
      <xdr:rowOff>46990</xdr:rowOff>
    </xdr:from>
    <xdr:to>
      <xdr:col>81</xdr:col>
      <xdr:colOff>50800</xdr:colOff>
      <xdr:row>77</xdr:row>
      <xdr:rowOff>52070</xdr:rowOff>
    </xdr:to>
    <xdr:cxnSp macro="">
      <xdr:nvCxnSpPr>
        <xdr:cNvPr id="11889" name="直線コネクタ 625"/>
        <xdr:cNvCxnSpPr/>
      </xdr:nvCxnSpPr>
      <xdr:spPr>
        <a:xfrm>
          <a:off x="14592300" y="132486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66675</xdr:rowOff>
    </xdr:from>
    <xdr:to>
      <xdr:col>81</xdr:col>
      <xdr:colOff>101600</xdr:colOff>
      <xdr:row>77</xdr:row>
      <xdr:rowOff>168275</xdr:rowOff>
    </xdr:to>
    <xdr:sp macro="" textlink="">
      <xdr:nvSpPr>
        <xdr:cNvPr id="11890" name="フローチャート: 判断 626"/>
        <xdr:cNvSpPr/>
      </xdr:nvSpPr>
      <xdr:spPr>
        <a:xfrm>
          <a:off x="1543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77</xdr:row>
      <xdr:rowOff>159385</xdr:rowOff>
    </xdr:from>
    <xdr:to>
      <xdr:col>82</xdr:col>
      <xdr:colOff>127000</xdr:colOff>
      <xdr:row>79</xdr:row>
      <xdr:rowOff>74930</xdr:rowOff>
    </xdr:to>
    <xdr:sp macro="" textlink="">
      <xdr:nvSpPr>
        <xdr:cNvPr id="11891" name="テキスト ボックス 627"/>
        <xdr:cNvSpPr txBox="1"/>
      </xdr:nvSpPr>
      <xdr:spPr>
        <a:xfrm>
          <a:off x="15213965" y="13361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70,862</a:t>
          </a:r>
        </a:p>
      </xdr:txBody>
    </xdr:sp>
    <xdr:clientData/>
  </xdr:twoCellAnchor>
  <xdr:twoCellAnchor>
    <xdr:from>
      <xdr:col>71</xdr:col>
      <xdr:colOff>177800</xdr:colOff>
      <xdr:row>77</xdr:row>
      <xdr:rowOff>46355</xdr:rowOff>
    </xdr:from>
    <xdr:to>
      <xdr:col>76</xdr:col>
      <xdr:colOff>114300</xdr:colOff>
      <xdr:row>77</xdr:row>
      <xdr:rowOff>46990</xdr:rowOff>
    </xdr:to>
    <xdr:cxnSp macro="">
      <xdr:nvCxnSpPr>
        <xdr:cNvPr id="11892" name="直線コネクタ 628"/>
        <xdr:cNvCxnSpPr/>
      </xdr:nvCxnSpPr>
      <xdr:spPr>
        <a:xfrm>
          <a:off x="13703300" y="132480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67310</xdr:rowOff>
    </xdr:from>
    <xdr:to>
      <xdr:col>76</xdr:col>
      <xdr:colOff>165100</xdr:colOff>
      <xdr:row>77</xdr:row>
      <xdr:rowOff>168910</xdr:rowOff>
    </xdr:to>
    <xdr:sp macro="" textlink="">
      <xdr:nvSpPr>
        <xdr:cNvPr id="11893" name="フローチャート: 判断 629"/>
        <xdr:cNvSpPr/>
      </xdr:nvSpPr>
      <xdr:spPr>
        <a:xfrm>
          <a:off x="14541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77</xdr:row>
      <xdr:rowOff>160020</xdr:rowOff>
    </xdr:from>
    <xdr:to>
      <xdr:col>77</xdr:col>
      <xdr:colOff>190500</xdr:colOff>
      <xdr:row>79</xdr:row>
      <xdr:rowOff>76200</xdr:rowOff>
    </xdr:to>
    <xdr:sp macro="" textlink="">
      <xdr:nvSpPr>
        <xdr:cNvPr id="11894" name="テキスト ボックス 630"/>
        <xdr:cNvSpPr txBox="1"/>
      </xdr:nvSpPr>
      <xdr:spPr>
        <a:xfrm>
          <a:off x="14324965" y="13361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70,638</a:t>
          </a:r>
        </a:p>
      </xdr:txBody>
    </xdr:sp>
    <xdr:clientData/>
  </xdr:twoCellAnchor>
  <xdr:twoCellAnchor>
    <xdr:from>
      <xdr:col>67</xdr:col>
      <xdr:colOff>50800</xdr:colOff>
      <xdr:row>77</xdr:row>
      <xdr:rowOff>46355</xdr:rowOff>
    </xdr:from>
    <xdr:to>
      <xdr:col>71</xdr:col>
      <xdr:colOff>177800</xdr:colOff>
      <xdr:row>77</xdr:row>
      <xdr:rowOff>98425</xdr:rowOff>
    </xdr:to>
    <xdr:cxnSp macro="">
      <xdr:nvCxnSpPr>
        <xdr:cNvPr id="11895" name="直線コネクタ 631"/>
        <xdr:cNvCxnSpPr/>
      </xdr:nvCxnSpPr>
      <xdr:spPr>
        <a:xfrm flipV="1">
          <a:off x="12814300" y="1324800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78105</xdr:rowOff>
    </xdr:from>
    <xdr:to>
      <xdr:col>72</xdr:col>
      <xdr:colOff>38100</xdr:colOff>
      <xdr:row>78</xdr:row>
      <xdr:rowOff>8255</xdr:rowOff>
    </xdr:to>
    <xdr:sp macro="" textlink="">
      <xdr:nvSpPr>
        <xdr:cNvPr id="11896" name="フローチャート: 判断 632"/>
        <xdr:cNvSpPr/>
      </xdr:nvSpPr>
      <xdr:spPr>
        <a:xfrm>
          <a:off x="13652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100965</xdr:colOff>
      <xdr:row>77</xdr:row>
      <xdr:rowOff>170815</xdr:rowOff>
    </xdr:from>
    <xdr:to>
      <xdr:col>73</xdr:col>
      <xdr:colOff>63500</xdr:colOff>
      <xdr:row>79</xdr:row>
      <xdr:rowOff>86360</xdr:rowOff>
    </xdr:to>
    <xdr:sp macro="" textlink="">
      <xdr:nvSpPr>
        <xdr:cNvPr id="11897" name="テキスト ボックス 633"/>
        <xdr:cNvSpPr txBox="1"/>
      </xdr:nvSpPr>
      <xdr:spPr>
        <a:xfrm>
          <a:off x="13435965" y="13372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67,782</a:t>
          </a:r>
        </a:p>
      </xdr:txBody>
    </xdr:sp>
    <xdr:clientData/>
  </xdr:twoCellAnchor>
  <xdr:twoCellAnchor>
    <xdr:from>
      <xdr:col>67</xdr:col>
      <xdr:colOff>0</xdr:colOff>
      <xdr:row>77</xdr:row>
      <xdr:rowOff>76200</xdr:rowOff>
    </xdr:from>
    <xdr:to>
      <xdr:col>67</xdr:col>
      <xdr:colOff>101600</xdr:colOff>
      <xdr:row>78</xdr:row>
      <xdr:rowOff>6350</xdr:rowOff>
    </xdr:to>
    <xdr:sp macro="" textlink="">
      <xdr:nvSpPr>
        <xdr:cNvPr id="11898" name="フローチャート: 判断 634"/>
        <xdr:cNvSpPr/>
      </xdr:nvSpPr>
      <xdr:spPr>
        <a:xfrm>
          <a:off x="12763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77</xdr:row>
      <xdr:rowOff>168910</xdr:rowOff>
    </xdr:from>
    <xdr:to>
      <xdr:col>68</xdr:col>
      <xdr:colOff>127000</xdr:colOff>
      <xdr:row>79</xdr:row>
      <xdr:rowOff>84455</xdr:rowOff>
    </xdr:to>
    <xdr:sp macro="" textlink="">
      <xdr:nvSpPr>
        <xdr:cNvPr id="11899" name="テキスト ボックス 635"/>
        <xdr:cNvSpPr txBox="1"/>
      </xdr:nvSpPr>
      <xdr:spPr>
        <a:xfrm>
          <a:off x="12546965" y="13370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68,320</a:t>
          </a:r>
        </a:p>
      </xdr:txBody>
    </xdr:sp>
    <xdr:clientData/>
  </xdr:twoCellAnchor>
  <xdr:twoCellAnchor editAs="oneCell">
    <xdr:from>
      <xdr:col>84</xdr:col>
      <xdr:colOff>127000</xdr:colOff>
      <xdr:row>81</xdr:row>
      <xdr:rowOff>80010</xdr:rowOff>
    </xdr:from>
    <xdr:to>
      <xdr:col>88</xdr:col>
      <xdr:colOff>127000</xdr:colOff>
      <xdr:row>82</xdr:row>
      <xdr:rowOff>167640</xdr:rowOff>
    </xdr:to>
    <xdr:sp macro="" textlink="">
      <xdr:nvSpPr>
        <xdr:cNvPr id="11900"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80</xdr:col>
      <xdr:colOff>50800</xdr:colOff>
      <xdr:row>81</xdr:row>
      <xdr:rowOff>80010</xdr:rowOff>
    </xdr:from>
    <xdr:to>
      <xdr:col>84</xdr:col>
      <xdr:colOff>50800</xdr:colOff>
      <xdr:row>82</xdr:row>
      <xdr:rowOff>167640</xdr:rowOff>
    </xdr:to>
    <xdr:sp macro="" textlink="">
      <xdr:nvSpPr>
        <xdr:cNvPr id="11901"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75</xdr:col>
      <xdr:colOff>114300</xdr:colOff>
      <xdr:row>81</xdr:row>
      <xdr:rowOff>80010</xdr:rowOff>
    </xdr:from>
    <xdr:to>
      <xdr:col>79</xdr:col>
      <xdr:colOff>114300</xdr:colOff>
      <xdr:row>82</xdr:row>
      <xdr:rowOff>167640</xdr:rowOff>
    </xdr:to>
    <xdr:sp macro="" textlink="">
      <xdr:nvSpPr>
        <xdr:cNvPr id="11902"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70</xdr:col>
      <xdr:colOff>177800</xdr:colOff>
      <xdr:row>81</xdr:row>
      <xdr:rowOff>80010</xdr:rowOff>
    </xdr:from>
    <xdr:to>
      <xdr:col>74</xdr:col>
      <xdr:colOff>177800</xdr:colOff>
      <xdr:row>82</xdr:row>
      <xdr:rowOff>167640</xdr:rowOff>
    </xdr:to>
    <xdr:sp macro="" textlink="">
      <xdr:nvSpPr>
        <xdr:cNvPr id="11903"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66</xdr:col>
      <xdr:colOff>50800</xdr:colOff>
      <xdr:row>81</xdr:row>
      <xdr:rowOff>80010</xdr:rowOff>
    </xdr:from>
    <xdr:to>
      <xdr:col>70</xdr:col>
      <xdr:colOff>50800</xdr:colOff>
      <xdr:row>82</xdr:row>
      <xdr:rowOff>167640</xdr:rowOff>
    </xdr:to>
    <xdr:sp macro="" textlink="">
      <xdr:nvSpPr>
        <xdr:cNvPr id="11904"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85</xdr:col>
      <xdr:colOff>76200</xdr:colOff>
      <xdr:row>77</xdr:row>
      <xdr:rowOff>16510</xdr:rowOff>
    </xdr:from>
    <xdr:to>
      <xdr:col>85</xdr:col>
      <xdr:colOff>177800</xdr:colOff>
      <xdr:row>77</xdr:row>
      <xdr:rowOff>118110</xdr:rowOff>
    </xdr:to>
    <xdr:sp macro="" textlink="">
      <xdr:nvSpPr>
        <xdr:cNvPr id="11905" name="楕円 641"/>
        <xdr:cNvSpPr/>
      </xdr:nvSpPr>
      <xdr:spPr>
        <a:xfrm>
          <a:off x="162687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85</xdr:col>
      <xdr:colOff>177800</xdr:colOff>
      <xdr:row>76</xdr:row>
      <xdr:rowOff>39370</xdr:rowOff>
    </xdr:from>
    <xdr:to>
      <xdr:col>88</xdr:col>
      <xdr:colOff>140970</xdr:colOff>
      <xdr:row>77</xdr:row>
      <xdr:rowOff>127000</xdr:rowOff>
    </xdr:to>
    <xdr:sp macro="" textlink="">
      <xdr:nvSpPr>
        <xdr:cNvPr id="11906" name="公債費該当値テキスト"/>
        <xdr:cNvSpPr txBox="1"/>
      </xdr:nvSpPr>
      <xdr:spPr>
        <a:xfrm>
          <a:off x="16370300" y="13069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83,930</a:t>
          </a:r>
        </a:p>
      </xdr:txBody>
    </xdr:sp>
    <xdr:clientData/>
  </xdr:twoCellAnchor>
  <xdr:twoCellAnchor>
    <xdr:from>
      <xdr:col>81</xdr:col>
      <xdr:colOff>0</xdr:colOff>
      <xdr:row>77</xdr:row>
      <xdr:rowOff>635</xdr:rowOff>
    </xdr:from>
    <xdr:to>
      <xdr:col>81</xdr:col>
      <xdr:colOff>101600</xdr:colOff>
      <xdr:row>77</xdr:row>
      <xdr:rowOff>102235</xdr:rowOff>
    </xdr:to>
    <xdr:sp macro="" textlink="">
      <xdr:nvSpPr>
        <xdr:cNvPr id="11907" name="楕円 643"/>
        <xdr:cNvSpPr/>
      </xdr:nvSpPr>
      <xdr:spPr>
        <a:xfrm>
          <a:off x="154305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75</xdr:row>
      <xdr:rowOff>118745</xdr:rowOff>
    </xdr:from>
    <xdr:to>
      <xdr:col>82</xdr:col>
      <xdr:colOff>127000</xdr:colOff>
      <xdr:row>77</xdr:row>
      <xdr:rowOff>34925</xdr:rowOff>
    </xdr:to>
    <xdr:sp macro="" textlink="">
      <xdr:nvSpPr>
        <xdr:cNvPr id="11908" name="テキスト ボックス 644"/>
        <xdr:cNvSpPr txBox="1"/>
      </xdr:nvSpPr>
      <xdr:spPr>
        <a:xfrm>
          <a:off x="15213965" y="12977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88,247</a:t>
          </a:r>
        </a:p>
      </xdr:txBody>
    </xdr:sp>
    <xdr:clientData/>
  </xdr:twoCellAnchor>
  <xdr:twoCellAnchor>
    <xdr:from>
      <xdr:col>76</xdr:col>
      <xdr:colOff>63500</xdr:colOff>
      <xdr:row>76</xdr:row>
      <xdr:rowOff>167640</xdr:rowOff>
    </xdr:from>
    <xdr:to>
      <xdr:col>76</xdr:col>
      <xdr:colOff>165100</xdr:colOff>
      <xdr:row>77</xdr:row>
      <xdr:rowOff>97790</xdr:rowOff>
    </xdr:to>
    <xdr:sp macro="" textlink="">
      <xdr:nvSpPr>
        <xdr:cNvPr id="11909" name="楕円 645"/>
        <xdr:cNvSpPr/>
      </xdr:nvSpPr>
      <xdr:spPr>
        <a:xfrm>
          <a:off x="145415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75</xdr:row>
      <xdr:rowOff>114300</xdr:rowOff>
    </xdr:from>
    <xdr:to>
      <xdr:col>77</xdr:col>
      <xdr:colOff>190500</xdr:colOff>
      <xdr:row>77</xdr:row>
      <xdr:rowOff>30480</xdr:rowOff>
    </xdr:to>
    <xdr:sp macro="" textlink="">
      <xdr:nvSpPr>
        <xdr:cNvPr id="11910" name="テキスト ボックス 646"/>
        <xdr:cNvSpPr txBox="1"/>
      </xdr:nvSpPr>
      <xdr:spPr>
        <a:xfrm>
          <a:off x="14324965" y="12973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89,383</a:t>
          </a:r>
        </a:p>
      </xdr:txBody>
    </xdr:sp>
    <xdr:clientData/>
  </xdr:twoCellAnchor>
  <xdr:twoCellAnchor>
    <xdr:from>
      <xdr:col>71</xdr:col>
      <xdr:colOff>127000</xdr:colOff>
      <xdr:row>76</xdr:row>
      <xdr:rowOff>167005</xdr:rowOff>
    </xdr:from>
    <xdr:to>
      <xdr:col>72</xdr:col>
      <xdr:colOff>38100</xdr:colOff>
      <xdr:row>77</xdr:row>
      <xdr:rowOff>97790</xdr:rowOff>
    </xdr:to>
    <xdr:sp macro="" textlink="">
      <xdr:nvSpPr>
        <xdr:cNvPr id="11911" name="楕円 647"/>
        <xdr:cNvSpPr/>
      </xdr:nvSpPr>
      <xdr:spPr>
        <a:xfrm>
          <a:off x="13652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100965</xdr:colOff>
      <xdr:row>75</xdr:row>
      <xdr:rowOff>113665</xdr:rowOff>
    </xdr:from>
    <xdr:to>
      <xdr:col>73</xdr:col>
      <xdr:colOff>63500</xdr:colOff>
      <xdr:row>77</xdr:row>
      <xdr:rowOff>29210</xdr:rowOff>
    </xdr:to>
    <xdr:sp macro="" textlink="">
      <xdr:nvSpPr>
        <xdr:cNvPr id="11912" name="テキスト ボックス 648"/>
        <xdr:cNvSpPr txBox="1"/>
      </xdr:nvSpPr>
      <xdr:spPr>
        <a:xfrm>
          <a:off x="13435965" y="12972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89,451</a:t>
          </a:r>
        </a:p>
      </xdr:txBody>
    </xdr:sp>
    <xdr:clientData/>
  </xdr:twoCellAnchor>
  <xdr:twoCellAnchor>
    <xdr:from>
      <xdr:col>67</xdr:col>
      <xdr:colOff>0</xdr:colOff>
      <xdr:row>77</xdr:row>
      <xdr:rowOff>47625</xdr:rowOff>
    </xdr:from>
    <xdr:to>
      <xdr:col>67</xdr:col>
      <xdr:colOff>101600</xdr:colOff>
      <xdr:row>77</xdr:row>
      <xdr:rowOff>149225</xdr:rowOff>
    </xdr:to>
    <xdr:sp macro="" textlink="">
      <xdr:nvSpPr>
        <xdr:cNvPr id="11913" name="楕円 649"/>
        <xdr:cNvSpPr/>
      </xdr:nvSpPr>
      <xdr:spPr>
        <a:xfrm>
          <a:off x="12763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75</xdr:row>
      <xdr:rowOff>166370</xdr:rowOff>
    </xdr:from>
    <xdr:to>
      <xdr:col>68</xdr:col>
      <xdr:colOff>127000</xdr:colOff>
      <xdr:row>77</xdr:row>
      <xdr:rowOff>81915</xdr:rowOff>
    </xdr:to>
    <xdr:sp macro="" textlink="">
      <xdr:nvSpPr>
        <xdr:cNvPr id="11914" name="テキスト ボックス 650"/>
        <xdr:cNvSpPr txBox="1"/>
      </xdr:nvSpPr>
      <xdr:spPr>
        <a:xfrm>
          <a:off x="12546965" y="13025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75,894</a:t>
          </a:r>
        </a:p>
      </xdr:txBody>
    </xdr:sp>
    <xdr:clientData/>
  </xdr:twoCellAnchor>
  <xdr:twoCellAnchor>
    <xdr:from>
      <xdr:col>65</xdr:col>
      <xdr:colOff>63500</xdr:colOff>
      <xdr:row>83</xdr:row>
      <xdr:rowOff>57150</xdr:rowOff>
    </xdr:from>
    <xdr:to>
      <xdr:col>89</xdr:col>
      <xdr:colOff>177800</xdr:colOff>
      <xdr:row>85</xdr:row>
      <xdr:rowOff>31750</xdr:rowOff>
    </xdr:to>
    <xdr:sp macro="" textlink="">
      <xdr:nvSpPr>
        <xdr:cNvPr id="11915"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11916"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11917"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94/128</a:t>
          </a: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11918"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11919"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13,795</a:t>
          </a: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11920"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11921"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9,268</a:t>
          </a: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11922"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25400</xdr:colOff>
      <xdr:row>87</xdr:row>
      <xdr:rowOff>6350</xdr:rowOff>
    </xdr:from>
    <xdr:to>
      <xdr:col>66</xdr:col>
      <xdr:colOff>184150</xdr:colOff>
      <xdr:row>88</xdr:row>
      <xdr:rowOff>59690</xdr:rowOff>
    </xdr:to>
    <xdr:sp macro="" textlink="">
      <xdr:nvSpPr>
        <xdr:cNvPr id="11923" name="テキスト ボックス 65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65</xdr:col>
      <xdr:colOff>63500</xdr:colOff>
      <xdr:row>101</xdr:row>
      <xdr:rowOff>82550</xdr:rowOff>
    </xdr:from>
    <xdr:to>
      <xdr:col>89</xdr:col>
      <xdr:colOff>177800</xdr:colOff>
      <xdr:row>101</xdr:row>
      <xdr:rowOff>82550</xdr:rowOff>
    </xdr:to>
    <xdr:cxnSp macro="">
      <xdr:nvCxnSpPr>
        <xdr:cNvPr id="11924"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11925"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98</xdr:row>
      <xdr:rowOff>73660</xdr:rowOff>
    </xdr:from>
    <xdr:to>
      <xdr:col>65</xdr:col>
      <xdr:colOff>62865</xdr:colOff>
      <xdr:row>99</xdr:row>
      <xdr:rowOff>161290</xdr:rowOff>
    </xdr:to>
    <xdr:sp macro="" textlink="">
      <xdr:nvSpPr>
        <xdr:cNvPr id="11926" name="テキスト ボックス 66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65</xdr:col>
      <xdr:colOff>63500</xdr:colOff>
      <xdr:row>97</xdr:row>
      <xdr:rowOff>6350</xdr:rowOff>
    </xdr:from>
    <xdr:to>
      <xdr:col>89</xdr:col>
      <xdr:colOff>177800</xdr:colOff>
      <xdr:row>97</xdr:row>
      <xdr:rowOff>6350</xdr:rowOff>
    </xdr:to>
    <xdr:cxnSp macro="">
      <xdr:nvCxnSpPr>
        <xdr:cNvPr id="11927"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96</xdr:row>
      <xdr:rowOff>35560</xdr:rowOff>
    </xdr:from>
    <xdr:to>
      <xdr:col>65</xdr:col>
      <xdr:colOff>63500</xdr:colOff>
      <xdr:row>97</xdr:row>
      <xdr:rowOff>123190</xdr:rowOff>
    </xdr:to>
    <xdr:sp macro="" textlink="">
      <xdr:nvSpPr>
        <xdr:cNvPr id="11928"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65</xdr:col>
      <xdr:colOff>63500</xdr:colOff>
      <xdr:row>94</xdr:row>
      <xdr:rowOff>139700</xdr:rowOff>
    </xdr:from>
    <xdr:to>
      <xdr:col>89</xdr:col>
      <xdr:colOff>177800</xdr:colOff>
      <xdr:row>94</xdr:row>
      <xdr:rowOff>139700</xdr:rowOff>
    </xdr:to>
    <xdr:cxnSp macro="">
      <xdr:nvCxnSpPr>
        <xdr:cNvPr id="11929"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93</xdr:row>
      <xdr:rowOff>168910</xdr:rowOff>
    </xdr:from>
    <xdr:to>
      <xdr:col>65</xdr:col>
      <xdr:colOff>62865</xdr:colOff>
      <xdr:row>95</xdr:row>
      <xdr:rowOff>84455</xdr:rowOff>
    </xdr:to>
    <xdr:sp macro="" textlink="">
      <xdr:nvSpPr>
        <xdr:cNvPr id="11930" name="テキスト ボックス 666"/>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65</xdr:col>
      <xdr:colOff>63500</xdr:colOff>
      <xdr:row>92</xdr:row>
      <xdr:rowOff>101600</xdr:rowOff>
    </xdr:from>
    <xdr:to>
      <xdr:col>89</xdr:col>
      <xdr:colOff>177800</xdr:colOff>
      <xdr:row>92</xdr:row>
      <xdr:rowOff>101600</xdr:rowOff>
    </xdr:to>
    <xdr:cxnSp macro="">
      <xdr:nvCxnSpPr>
        <xdr:cNvPr id="11931"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91</xdr:row>
      <xdr:rowOff>130810</xdr:rowOff>
    </xdr:from>
    <xdr:to>
      <xdr:col>65</xdr:col>
      <xdr:colOff>62865</xdr:colOff>
      <xdr:row>93</xdr:row>
      <xdr:rowOff>46990</xdr:rowOff>
    </xdr:to>
    <xdr:sp macro="" textlink="">
      <xdr:nvSpPr>
        <xdr:cNvPr id="11932" name="テキスト ボックス 668"/>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65</xdr:col>
      <xdr:colOff>63500</xdr:colOff>
      <xdr:row>90</xdr:row>
      <xdr:rowOff>63500</xdr:rowOff>
    </xdr:from>
    <xdr:to>
      <xdr:col>89</xdr:col>
      <xdr:colOff>177800</xdr:colOff>
      <xdr:row>90</xdr:row>
      <xdr:rowOff>63500</xdr:rowOff>
    </xdr:to>
    <xdr:cxnSp macro="">
      <xdr:nvCxnSpPr>
        <xdr:cNvPr id="11933"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89</xdr:row>
      <xdr:rowOff>92710</xdr:rowOff>
    </xdr:from>
    <xdr:to>
      <xdr:col>65</xdr:col>
      <xdr:colOff>62865</xdr:colOff>
      <xdr:row>91</xdr:row>
      <xdr:rowOff>8890</xdr:rowOff>
    </xdr:to>
    <xdr:sp macro="" textlink="">
      <xdr:nvSpPr>
        <xdr:cNvPr id="11934" name="テキスト ボックス 670"/>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65</xdr:col>
      <xdr:colOff>63500</xdr:colOff>
      <xdr:row>88</xdr:row>
      <xdr:rowOff>25400</xdr:rowOff>
    </xdr:from>
    <xdr:to>
      <xdr:col>89</xdr:col>
      <xdr:colOff>177800</xdr:colOff>
      <xdr:row>88</xdr:row>
      <xdr:rowOff>25400</xdr:rowOff>
    </xdr:to>
    <xdr:cxnSp macro="">
      <xdr:nvCxnSpPr>
        <xdr:cNvPr id="11935"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87</xdr:row>
      <xdr:rowOff>54610</xdr:rowOff>
    </xdr:from>
    <xdr:to>
      <xdr:col>65</xdr:col>
      <xdr:colOff>62865</xdr:colOff>
      <xdr:row>88</xdr:row>
      <xdr:rowOff>141605</xdr:rowOff>
    </xdr:to>
    <xdr:sp macro="" textlink="">
      <xdr:nvSpPr>
        <xdr:cNvPr id="11936" name="テキスト ボックス 67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1193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125095</xdr:colOff>
      <xdr:row>91</xdr:row>
      <xdr:rowOff>66040</xdr:rowOff>
    </xdr:from>
    <xdr:to>
      <xdr:col>85</xdr:col>
      <xdr:colOff>126365</xdr:colOff>
      <xdr:row>99</xdr:row>
      <xdr:rowOff>44450</xdr:rowOff>
    </xdr:to>
    <xdr:cxnSp macro="">
      <xdr:nvCxnSpPr>
        <xdr:cNvPr id="11938" name="直線コネクタ 674"/>
        <xdr:cNvCxnSpPr/>
      </xdr:nvCxnSpPr>
      <xdr:spPr>
        <a:xfrm flipV="1">
          <a:off x="16317595" y="15667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99</xdr:row>
      <xdr:rowOff>48260</xdr:rowOff>
    </xdr:from>
    <xdr:to>
      <xdr:col>87</xdr:col>
      <xdr:colOff>46355</xdr:colOff>
      <xdr:row>100</xdr:row>
      <xdr:rowOff>135890</xdr:rowOff>
    </xdr:to>
    <xdr:sp macro="" textlink="">
      <xdr:nvSpPr>
        <xdr:cNvPr id="11939"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8</a:t>
          </a:r>
        </a:p>
      </xdr:txBody>
    </xdr:sp>
    <xdr:clientData/>
  </xdr:twoCellAnchor>
  <xdr:twoCellAnchor>
    <xdr:from>
      <xdr:col>85</xdr:col>
      <xdr:colOff>38100</xdr:colOff>
      <xdr:row>99</xdr:row>
      <xdr:rowOff>44450</xdr:rowOff>
    </xdr:from>
    <xdr:to>
      <xdr:col>86</xdr:col>
      <xdr:colOff>25400</xdr:colOff>
      <xdr:row>99</xdr:row>
      <xdr:rowOff>44450</xdr:rowOff>
    </xdr:to>
    <xdr:cxnSp macro="">
      <xdr:nvCxnSpPr>
        <xdr:cNvPr id="11940" name="直線コネクタ 676"/>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90</xdr:row>
      <xdr:rowOff>12700</xdr:rowOff>
    </xdr:from>
    <xdr:to>
      <xdr:col>89</xdr:col>
      <xdr:colOff>14605</xdr:colOff>
      <xdr:row>91</xdr:row>
      <xdr:rowOff>100330</xdr:rowOff>
    </xdr:to>
    <xdr:sp macro="" textlink="">
      <xdr:nvSpPr>
        <xdr:cNvPr id="11941" name="積立金最大値テキスト"/>
        <xdr:cNvSpPr txBox="1"/>
      </xdr:nvSpPr>
      <xdr:spPr>
        <a:xfrm>
          <a:off x="16370300" y="15443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177,173</a:t>
          </a:r>
        </a:p>
      </xdr:txBody>
    </xdr:sp>
    <xdr:clientData/>
  </xdr:twoCellAnchor>
  <xdr:twoCellAnchor>
    <xdr:from>
      <xdr:col>85</xdr:col>
      <xdr:colOff>38100</xdr:colOff>
      <xdr:row>91</xdr:row>
      <xdr:rowOff>66040</xdr:rowOff>
    </xdr:from>
    <xdr:to>
      <xdr:col>86</xdr:col>
      <xdr:colOff>25400</xdr:colOff>
      <xdr:row>91</xdr:row>
      <xdr:rowOff>66040</xdr:rowOff>
    </xdr:to>
    <xdr:cxnSp macro="">
      <xdr:nvCxnSpPr>
        <xdr:cNvPr id="11942" name="直線コネクタ 678"/>
        <xdr:cNvCxnSpPr/>
      </xdr:nvCxnSpPr>
      <xdr:spPr>
        <a:xfrm>
          <a:off x="16230600" y="1566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138430</xdr:rowOff>
    </xdr:from>
    <xdr:to>
      <xdr:col>85</xdr:col>
      <xdr:colOff>127000</xdr:colOff>
      <xdr:row>98</xdr:row>
      <xdr:rowOff>161290</xdr:rowOff>
    </xdr:to>
    <xdr:cxnSp macro="">
      <xdr:nvCxnSpPr>
        <xdr:cNvPr id="11943" name="直線コネクタ 679"/>
        <xdr:cNvCxnSpPr/>
      </xdr:nvCxnSpPr>
      <xdr:spPr>
        <a:xfrm>
          <a:off x="15481300" y="169405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97</xdr:row>
      <xdr:rowOff>33655</xdr:rowOff>
    </xdr:from>
    <xdr:to>
      <xdr:col>88</xdr:col>
      <xdr:colOff>140970</xdr:colOff>
      <xdr:row>98</xdr:row>
      <xdr:rowOff>120650</xdr:rowOff>
    </xdr:to>
    <xdr:sp macro="" textlink="">
      <xdr:nvSpPr>
        <xdr:cNvPr id="11944" name="積立金平均値テキスト"/>
        <xdr:cNvSpPr txBox="1"/>
      </xdr:nvSpPr>
      <xdr:spPr>
        <a:xfrm>
          <a:off x="16370300" y="16664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20,216</a:t>
          </a:r>
        </a:p>
      </xdr:txBody>
    </xdr:sp>
    <xdr:clientData/>
  </xdr:twoCellAnchor>
  <xdr:twoCellAnchor>
    <xdr:from>
      <xdr:col>85</xdr:col>
      <xdr:colOff>76200</xdr:colOff>
      <xdr:row>98</xdr:row>
      <xdr:rowOff>10795</xdr:rowOff>
    </xdr:from>
    <xdr:to>
      <xdr:col>85</xdr:col>
      <xdr:colOff>177800</xdr:colOff>
      <xdr:row>98</xdr:row>
      <xdr:rowOff>112395</xdr:rowOff>
    </xdr:to>
    <xdr:sp macro="" textlink="">
      <xdr:nvSpPr>
        <xdr:cNvPr id="11945" name="フローチャート: 判断 681"/>
        <xdr:cNvSpPr/>
      </xdr:nvSpPr>
      <xdr:spPr>
        <a:xfrm>
          <a:off x="162687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76</xdr:col>
      <xdr:colOff>114300</xdr:colOff>
      <xdr:row>98</xdr:row>
      <xdr:rowOff>123190</xdr:rowOff>
    </xdr:from>
    <xdr:to>
      <xdr:col>81</xdr:col>
      <xdr:colOff>50800</xdr:colOff>
      <xdr:row>98</xdr:row>
      <xdr:rowOff>138430</xdr:rowOff>
    </xdr:to>
    <xdr:cxnSp macro="">
      <xdr:nvCxnSpPr>
        <xdr:cNvPr id="11946" name="直線コネクタ 682"/>
        <xdr:cNvCxnSpPr/>
      </xdr:nvCxnSpPr>
      <xdr:spPr>
        <a:xfrm>
          <a:off x="14592300" y="169252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4445</xdr:rowOff>
    </xdr:from>
    <xdr:to>
      <xdr:col>81</xdr:col>
      <xdr:colOff>101600</xdr:colOff>
      <xdr:row>98</xdr:row>
      <xdr:rowOff>106045</xdr:rowOff>
    </xdr:to>
    <xdr:sp macro="" textlink="">
      <xdr:nvSpPr>
        <xdr:cNvPr id="11947" name="フローチャート: 判断 683"/>
        <xdr:cNvSpPr/>
      </xdr:nvSpPr>
      <xdr:spPr>
        <a:xfrm>
          <a:off x="154305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96</xdr:row>
      <xdr:rowOff>122555</xdr:rowOff>
    </xdr:from>
    <xdr:to>
      <xdr:col>82</xdr:col>
      <xdr:colOff>127000</xdr:colOff>
      <xdr:row>98</xdr:row>
      <xdr:rowOff>38100</xdr:rowOff>
    </xdr:to>
    <xdr:sp macro="" textlink="">
      <xdr:nvSpPr>
        <xdr:cNvPr id="11948" name="テキスト ボックス 684"/>
        <xdr:cNvSpPr txBox="1"/>
      </xdr:nvSpPr>
      <xdr:spPr>
        <a:xfrm>
          <a:off x="15213965" y="16581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21,110</a:t>
          </a:r>
        </a:p>
      </xdr:txBody>
    </xdr:sp>
    <xdr:clientData/>
  </xdr:twoCellAnchor>
  <xdr:twoCellAnchor>
    <xdr:from>
      <xdr:col>71</xdr:col>
      <xdr:colOff>177800</xdr:colOff>
      <xdr:row>98</xdr:row>
      <xdr:rowOff>123190</xdr:rowOff>
    </xdr:from>
    <xdr:to>
      <xdr:col>76</xdr:col>
      <xdr:colOff>114300</xdr:colOff>
      <xdr:row>98</xdr:row>
      <xdr:rowOff>160655</xdr:rowOff>
    </xdr:to>
    <xdr:cxnSp macro="">
      <xdr:nvCxnSpPr>
        <xdr:cNvPr id="11949" name="直線コネクタ 685"/>
        <xdr:cNvCxnSpPr/>
      </xdr:nvCxnSpPr>
      <xdr:spPr>
        <a:xfrm flipV="1">
          <a:off x="13703300" y="169252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11430</xdr:rowOff>
    </xdr:from>
    <xdr:to>
      <xdr:col>76</xdr:col>
      <xdr:colOff>165100</xdr:colOff>
      <xdr:row>98</xdr:row>
      <xdr:rowOff>113030</xdr:rowOff>
    </xdr:to>
    <xdr:sp macro="" textlink="">
      <xdr:nvSpPr>
        <xdr:cNvPr id="11950" name="フローチャート: 判断 686"/>
        <xdr:cNvSpPr/>
      </xdr:nvSpPr>
      <xdr:spPr>
        <a:xfrm>
          <a:off x="14541500" y="168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96</xdr:row>
      <xdr:rowOff>129540</xdr:rowOff>
    </xdr:from>
    <xdr:to>
      <xdr:col>77</xdr:col>
      <xdr:colOff>190500</xdr:colOff>
      <xdr:row>98</xdr:row>
      <xdr:rowOff>45720</xdr:rowOff>
    </xdr:to>
    <xdr:sp macro="" textlink="">
      <xdr:nvSpPr>
        <xdr:cNvPr id="11951" name="テキスト ボックス 687"/>
        <xdr:cNvSpPr txBox="1"/>
      </xdr:nvSpPr>
      <xdr:spPr>
        <a:xfrm>
          <a:off x="14324965" y="16588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20,168</a:t>
          </a:r>
        </a:p>
      </xdr:txBody>
    </xdr:sp>
    <xdr:clientData/>
  </xdr:twoCellAnchor>
  <xdr:twoCellAnchor>
    <xdr:from>
      <xdr:col>67</xdr:col>
      <xdr:colOff>50800</xdr:colOff>
      <xdr:row>98</xdr:row>
      <xdr:rowOff>90170</xdr:rowOff>
    </xdr:from>
    <xdr:to>
      <xdr:col>71</xdr:col>
      <xdr:colOff>177800</xdr:colOff>
      <xdr:row>98</xdr:row>
      <xdr:rowOff>160655</xdr:rowOff>
    </xdr:to>
    <xdr:cxnSp macro="">
      <xdr:nvCxnSpPr>
        <xdr:cNvPr id="11952" name="直線コネクタ 688"/>
        <xdr:cNvCxnSpPr/>
      </xdr:nvCxnSpPr>
      <xdr:spPr>
        <a:xfrm>
          <a:off x="12814300" y="1689227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102235</xdr:rowOff>
    </xdr:from>
    <xdr:to>
      <xdr:col>72</xdr:col>
      <xdr:colOff>38100</xdr:colOff>
      <xdr:row>98</xdr:row>
      <xdr:rowOff>32385</xdr:rowOff>
    </xdr:to>
    <xdr:sp macro="" textlink="">
      <xdr:nvSpPr>
        <xdr:cNvPr id="11953" name="フローチャート: 判断 689"/>
        <xdr:cNvSpPr/>
      </xdr:nvSpPr>
      <xdr:spPr>
        <a:xfrm>
          <a:off x="13652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100965</xdr:colOff>
      <xdr:row>96</xdr:row>
      <xdr:rowOff>48895</xdr:rowOff>
    </xdr:from>
    <xdr:to>
      <xdr:col>73</xdr:col>
      <xdr:colOff>63500</xdr:colOff>
      <xdr:row>97</xdr:row>
      <xdr:rowOff>136525</xdr:rowOff>
    </xdr:to>
    <xdr:sp macro="" textlink="">
      <xdr:nvSpPr>
        <xdr:cNvPr id="11954" name="テキスト ボックス 690"/>
        <xdr:cNvSpPr txBox="1"/>
      </xdr:nvSpPr>
      <xdr:spPr>
        <a:xfrm>
          <a:off x="13435965" y="16508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30,773</a:t>
          </a:r>
        </a:p>
      </xdr:txBody>
    </xdr:sp>
    <xdr:clientData/>
  </xdr:twoCellAnchor>
  <xdr:twoCellAnchor>
    <xdr:from>
      <xdr:col>67</xdr:col>
      <xdr:colOff>0</xdr:colOff>
      <xdr:row>97</xdr:row>
      <xdr:rowOff>120650</xdr:rowOff>
    </xdr:from>
    <xdr:to>
      <xdr:col>67</xdr:col>
      <xdr:colOff>101600</xdr:colOff>
      <xdr:row>98</xdr:row>
      <xdr:rowOff>50165</xdr:rowOff>
    </xdr:to>
    <xdr:sp macro="" textlink="">
      <xdr:nvSpPr>
        <xdr:cNvPr id="11955" name="フローチャート: 判断 691"/>
        <xdr:cNvSpPr/>
      </xdr:nvSpPr>
      <xdr:spPr>
        <a:xfrm>
          <a:off x="1276350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96</xdr:row>
      <xdr:rowOff>66675</xdr:rowOff>
    </xdr:from>
    <xdr:to>
      <xdr:col>68</xdr:col>
      <xdr:colOff>127000</xdr:colOff>
      <xdr:row>97</xdr:row>
      <xdr:rowOff>153670</xdr:rowOff>
    </xdr:to>
    <xdr:sp macro="" textlink="">
      <xdr:nvSpPr>
        <xdr:cNvPr id="11956" name="テキスト ボックス 692"/>
        <xdr:cNvSpPr txBox="1"/>
      </xdr:nvSpPr>
      <xdr:spPr>
        <a:xfrm>
          <a:off x="12546965" y="16525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28,431</a:t>
          </a:r>
        </a:p>
      </xdr:txBody>
    </xdr:sp>
    <xdr:clientData/>
  </xdr:twoCellAnchor>
  <xdr:twoCellAnchor editAs="oneCell">
    <xdr:from>
      <xdr:col>84</xdr:col>
      <xdr:colOff>127000</xdr:colOff>
      <xdr:row>101</xdr:row>
      <xdr:rowOff>80010</xdr:rowOff>
    </xdr:from>
    <xdr:to>
      <xdr:col>88</xdr:col>
      <xdr:colOff>127000</xdr:colOff>
      <xdr:row>102</xdr:row>
      <xdr:rowOff>167640</xdr:rowOff>
    </xdr:to>
    <xdr:sp macro="" textlink="">
      <xdr:nvSpPr>
        <xdr:cNvPr id="11957"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80</xdr:col>
      <xdr:colOff>50800</xdr:colOff>
      <xdr:row>101</xdr:row>
      <xdr:rowOff>80010</xdr:rowOff>
    </xdr:from>
    <xdr:to>
      <xdr:col>84</xdr:col>
      <xdr:colOff>50800</xdr:colOff>
      <xdr:row>102</xdr:row>
      <xdr:rowOff>167640</xdr:rowOff>
    </xdr:to>
    <xdr:sp macro="" textlink="">
      <xdr:nvSpPr>
        <xdr:cNvPr id="11958"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75</xdr:col>
      <xdr:colOff>114300</xdr:colOff>
      <xdr:row>101</xdr:row>
      <xdr:rowOff>80010</xdr:rowOff>
    </xdr:from>
    <xdr:to>
      <xdr:col>79</xdr:col>
      <xdr:colOff>114300</xdr:colOff>
      <xdr:row>102</xdr:row>
      <xdr:rowOff>167640</xdr:rowOff>
    </xdr:to>
    <xdr:sp macro="" textlink="">
      <xdr:nvSpPr>
        <xdr:cNvPr id="11959"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70</xdr:col>
      <xdr:colOff>177800</xdr:colOff>
      <xdr:row>101</xdr:row>
      <xdr:rowOff>80010</xdr:rowOff>
    </xdr:from>
    <xdr:to>
      <xdr:col>74</xdr:col>
      <xdr:colOff>177800</xdr:colOff>
      <xdr:row>102</xdr:row>
      <xdr:rowOff>167640</xdr:rowOff>
    </xdr:to>
    <xdr:sp macro="" textlink="">
      <xdr:nvSpPr>
        <xdr:cNvPr id="11960"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66</xdr:col>
      <xdr:colOff>50800</xdr:colOff>
      <xdr:row>101</xdr:row>
      <xdr:rowOff>80010</xdr:rowOff>
    </xdr:from>
    <xdr:to>
      <xdr:col>70</xdr:col>
      <xdr:colOff>50800</xdr:colOff>
      <xdr:row>102</xdr:row>
      <xdr:rowOff>167640</xdr:rowOff>
    </xdr:to>
    <xdr:sp macro="" textlink="">
      <xdr:nvSpPr>
        <xdr:cNvPr id="11961"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85</xdr:col>
      <xdr:colOff>76200</xdr:colOff>
      <xdr:row>98</xdr:row>
      <xdr:rowOff>110490</xdr:rowOff>
    </xdr:from>
    <xdr:to>
      <xdr:col>85</xdr:col>
      <xdr:colOff>177800</xdr:colOff>
      <xdr:row>99</xdr:row>
      <xdr:rowOff>40640</xdr:rowOff>
    </xdr:to>
    <xdr:sp macro="" textlink="">
      <xdr:nvSpPr>
        <xdr:cNvPr id="11962" name="楕円 698"/>
        <xdr:cNvSpPr/>
      </xdr:nvSpPr>
      <xdr:spPr>
        <a:xfrm>
          <a:off x="162687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85</xdr:col>
      <xdr:colOff>177800</xdr:colOff>
      <xdr:row>98</xdr:row>
      <xdr:rowOff>25400</xdr:rowOff>
    </xdr:from>
    <xdr:to>
      <xdr:col>88</xdr:col>
      <xdr:colOff>76200</xdr:colOff>
      <xdr:row>99</xdr:row>
      <xdr:rowOff>113030</xdr:rowOff>
    </xdr:to>
    <xdr:sp macro="" textlink="">
      <xdr:nvSpPr>
        <xdr:cNvPr id="11963" name="積立金該当値テキスト"/>
        <xdr:cNvSpPr txBox="1"/>
      </xdr:nvSpPr>
      <xdr:spPr>
        <a:xfrm>
          <a:off x="16370300" y="16827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7,128</a:t>
          </a:r>
        </a:p>
      </xdr:txBody>
    </xdr:sp>
    <xdr:clientData/>
  </xdr:twoCellAnchor>
  <xdr:twoCellAnchor>
    <xdr:from>
      <xdr:col>81</xdr:col>
      <xdr:colOff>0</xdr:colOff>
      <xdr:row>98</xdr:row>
      <xdr:rowOff>87630</xdr:rowOff>
    </xdr:from>
    <xdr:to>
      <xdr:col>81</xdr:col>
      <xdr:colOff>101600</xdr:colOff>
      <xdr:row>99</xdr:row>
      <xdr:rowOff>17780</xdr:rowOff>
    </xdr:to>
    <xdr:sp macro="" textlink="">
      <xdr:nvSpPr>
        <xdr:cNvPr id="11964" name="楕円 700"/>
        <xdr:cNvSpPr/>
      </xdr:nvSpPr>
      <xdr:spPr>
        <a:xfrm>
          <a:off x="1543050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99</xdr:row>
      <xdr:rowOff>8890</xdr:rowOff>
    </xdr:from>
    <xdr:to>
      <xdr:col>82</xdr:col>
      <xdr:colOff>127000</xdr:colOff>
      <xdr:row>100</xdr:row>
      <xdr:rowOff>95885</xdr:rowOff>
    </xdr:to>
    <xdr:sp macro="" textlink="">
      <xdr:nvSpPr>
        <xdr:cNvPr id="11965" name="テキスト ボックス 701"/>
        <xdr:cNvSpPr txBox="1"/>
      </xdr:nvSpPr>
      <xdr:spPr>
        <a:xfrm>
          <a:off x="15213965" y="16982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10,190</a:t>
          </a:r>
        </a:p>
      </xdr:txBody>
    </xdr:sp>
    <xdr:clientData/>
  </xdr:twoCellAnchor>
  <xdr:twoCellAnchor>
    <xdr:from>
      <xdr:col>76</xdr:col>
      <xdr:colOff>63500</xdr:colOff>
      <xdr:row>98</xdr:row>
      <xdr:rowOff>72390</xdr:rowOff>
    </xdr:from>
    <xdr:to>
      <xdr:col>76</xdr:col>
      <xdr:colOff>165100</xdr:colOff>
      <xdr:row>99</xdr:row>
      <xdr:rowOff>2540</xdr:rowOff>
    </xdr:to>
    <xdr:sp macro="" textlink="">
      <xdr:nvSpPr>
        <xdr:cNvPr id="11966" name="楕円 702"/>
        <xdr:cNvSpPr/>
      </xdr:nvSpPr>
      <xdr:spPr>
        <a:xfrm>
          <a:off x="14541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98</xdr:row>
      <xdr:rowOff>165100</xdr:rowOff>
    </xdr:from>
    <xdr:to>
      <xdr:col>77</xdr:col>
      <xdr:colOff>190500</xdr:colOff>
      <xdr:row>100</xdr:row>
      <xdr:rowOff>81280</xdr:rowOff>
    </xdr:to>
    <xdr:sp macro="" textlink="">
      <xdr:nvSpPr>
        <xdr:cNvPr id="11967" name="テキスト ボックス 703"/>
        <xdr:cNvSpPr txBox="1"/>
      </xdr:nvSpPr>
      <xdr:spPr>
        <a:xfrm>
          <a:off x="14324965" y="1696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12,129</a:t>
          </a:r>
        </a:p>
      </xdr:txBody>
    </xdr:sp>
    <xdr:clientData/>
  </xdr:twoCellAnchor>
  <xdr:twoCellAnchor>
    <xdr:from>
      <xdr:col>71</xdr:col>
      <xdr:colOff>127000</xdr:colOff>
      <xdr:row>98</xdr:row>
      <xdr:rowOff>109855</xdr:rowOff>
    </xdr:from>
    <xdr:to>
      <xdr:col>72</xdr:col>
      <xdr:colOff>38100</xdr:colOff>
      <xdr:row>99</xdr:row>
      <xdr:rowOff>40640</xdr:rowOff>
    </xdr:to>
    <xdr:sp macro="" textlink="">
      <xdr:nvSpPr>
        <xdr:cNvPr id="11968" name="楕円 704"/>
        <xdr:cNvSpPr/>
      </xdr:nvSpPr>
      <xdr:spPr>
        <a:xfrm>
          <a:off x="13652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133350</xdr:colOff>
      <xdr:row>99</xdr:row>
      <xdr:rowOff>31115</xdr:rowOff>
    </xdr:from>
    <xdr:to>
      <xdr:col>73</xdr:col>
      <xdr:colOff>31115</xdr:colOff>
      <xdr:row>100</xdr:row>
      <xdr:rowOff>118110</xdr:rowOff>
    </xdr:to>
    <xdr:sp macro="" textlink="">
      <xdr:nvSpPr>
        <xdr:cNvPr id="11969" name="テキスト ボックス 705"/>
        <xdr:cNvSpPr txBox="1"/>
      </xdr:nvSpPr>
      <xdr:spPr>
        <a:xfrm>
          <a:off x="13468350" y="17004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7,271</a:t>
          </a:r>
        </a:p>
      </xdr:txBody>
    </xdr:sp>
    <xdr:clientData/>
  </xdr:twoCellAnchor>
  <xdr:twoCellAnchor>
    <xdr:from>
      <xdr:col>67</xdr:col>
      <xdr:colOff>0</xdr:colOff>
      <xdr:row>98</xdr:row>
      <xdr:rowOff>39370</xdr:rowOff>
    </xdr:from>
    <xdr:to>
      <xdr:col>67</xdr:col>
      <xdr:colOff>101600</xdr:colOff>
      <xdr:row>98</xdr:row>
      <xdr:rowOff>140970</xdr:rowOff>
    </xdr:to>
    <xdr:sp macro="" textlink="">
      <xdr:nvSpPr>
        <xdr:cNvPr id="11970" name="楕円 706"/>
        <xdr:cNvSpPr/>
      </xdr:nvSpPr>
      <xdr:spPr>
        <a:xfrm>
          <a:off x="12763500" y="168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98</xdr:row>
      <xdr:rowOff>132080</xdr:rowOff>
    </xdr:from>
    <xdr:to>
      <xdr:col>68</xdr:col>
      <xdr:colOff>127000</xdr:colOff>
      <xdr:row>100</xdr:row>
      <xdr:rowOff>47625</xdr:rowOff>
    </xdr:to>
    <xdr:sp macro="" textlink="">
      <xdr:nvSpPr>
        <xdr:cNvPr id="11971" name="テキスト ボックス 707"/>
        <xdr:cNvSpPr txBox="1"/>
      </xdr:nvSpPr>
      <xdr:spPr>
        <a:xfrm>
          <a:off x="12546965" y="16934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16,517</a:t>
          </a:r>
        </a:p>
      </xdr:txBody>
    </xdr:sp>
    <xdr:clientData/>
  </xdr:twoCellAnchor>
  <xdr:twoCellAnchor>
    <xdr:from>
      <xdr:col>96</xdr:col>
      <xdr:colOff>0</xdr:colOff>
      <xdr:row>23</xdr:row>
      <xdr:rowOff>57150</xdr:rowOff>
    </xdr:from>
    <xdr:to>
      <xdr:col>120</xdr:col>
      <xdr:colOff>114300</xdr:colOff>
      <xdr:row>25</xdr:row>
      <xdr:rowOff>31750</xdr:rowOff>
    </xdr:to>
    <xdr:sp macro="" textlink="">
      <xdr:nvSpPr>
        <xdr:cNvPr id="11972"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11973"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11974"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76/128</a:t>
          </a: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11975"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11976"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1,674</a:t>
          </a: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11977"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11978"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4,725</a:t>
          </a: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11979"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95</xdr:col>
      <xdr:colOff>152400</xdr:colOff>
      <xdr:row>27</xdr:row>
      <xdr:rowOff>6350</xdr:rowOff>
    </xdr:from>
    <xdr:to>
      <xdr:col>97</xdr:col>
      <xdr:colOff>120650</xdr:colOff>
      <xdr:row>28</xdr:row>
      <xdr:rowOff>59690</xdr:rowOff>
    </xdr:to>
    <xdr:sp macro="" textlink="">
      <xdr:nvSpPr>
        <xdr:cNvPr id="11980" name="テキスト ボックス 71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96</xdr:col>
      <xdr:colOff>0</xdr:colOff>
      <xdr:row>41</xdr:row>
      <xdr:rowOff>82550</xdr:rowOff>
    </xdr:from>
    <xdr:to>
      <xdr:col>120</xdr:col>
      <xdr:colOff>114300</xdr:colOff>
      <xdr:row>41</xdr:row>
      <xdr:rowOff>82550</xdr:rowOff>
    </xdr:to>
    <xdr:cxnSp macro="">
      <xdr:nvCxnSpPr>
        <xdr:cNvPr id="11981"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11982"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38</xdr:row>
      <xdr:rowOff>73660</xdr:rowOff>
    </xdr:from>
    <xdr:to>
      <xdr:col>95</xdr:col>
      <xdr:colOff>189865</xdr:colOff>
      <xdr:row>39</xdr:row>
      <xdr:rowOff>161290</xdr:rowOff>
    </xdr:to>
    <xdr:sp macro="" textlink="">
      <xdr:nvSpPr>
        <xdr:cNvPr id="11983" name="テキスト ボックス 719"/>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96</xdr:col>
      <xdr:colOff>0</xdr:colOff>
      <xdr:row>37</xdr:row>
      <xdr:rowOff>6350</xdr:rowOff>
    </xdr:from>
    <xdr:to>
      <xdr:col>120</xdr:col>
      <xdr:colOff>114300</xdr:colOff>
      <xdr:row>37</xdr:row>
      <xdr:rowOff>6350</xdr:rowOff>
    </xdr:to>
    <xdr:cxnSp macro="">
      <xdr:nvCxnSpPr>
        <xdr:cNvPr id="11984"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36</xdr:row>
      <xdr:rowOff>35560</xdr:rowOff>
    </xdr:from>
    <xdr:to>
      <xdr:col>95</xdr:col>
      <xdr:colOff>190500</xdr:colOff>
      <xdr:row>37</xdr:row>
      <xdr:rowOff>123190</xdr:rowOff>
    </xdr:to>
    <xdr:sp macro="" textlink="">
      <xdr:nvSpPr>
        <xdr:cNvPr id="11985" name="テキスト ボックス 721"/>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a:t>
          </a:r>
        </a:p>
      </xdr:txBody>
    </xdr:sp>
    <xdr:clientData/>
  </xdr:twoCellAnchor>
  <xdr:twoCellAnchor>
    <xdr:from>
      <xdr:col>96</xdr:col>
      <xdr:colOff>0</xdr:colOff>
      <xdr:row>34</xdr:row>
      <xdr:rowOff>139700</xdr:rowOff>
    </xdr:from>
    <xdr:to>
      <xdr:col>120</xdr:col>
      <xdr:colOff>114300</xdr:colOff>
      <xdr:row>34</xdr:row>
      <xdr:rowOff>139700</xdr:rowOff>
    </xdr:to>
    <xdr:cxnSp macro="">
      <xdr:nvCxnSpPr>
        <xdr:cNvPr id="11986"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33</xdr:row>
      <xdr:rowOff>168910</xdr:rowOff>
    </xdr:from>
    <xdr:to>
      <xdr:col>95</xdr:col>
      <xdr:colOff>190500</xdr:colOff>
      <xdr:row>35</xdr:row>
      <xdr:rowOff>84455</xdr:rowOff>
    </xdr:to>
    <xdr:sp macro="" textlink="">
      <xdr:nvSpPr>
        <xdr:cNvPr id="11987" name="テキスト ボックス 723"/>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a:t>
          </a:r>
        </a:p>
      </xdr:txBody>
    </xdr:sp>
    <xdr:clientData/>
  </xdr:twoCellAnchor>
  <xdr:twoCellAnchor>
    <xdr:from>
      <xdr:col>96</xdr:col>
      <xdr:colOff>0</xdr:colOff>
      <xdr:row>32</xdr:row>
      <xdr:rowOff>101600</xdr:rowOff>
    </xdr:from>
    <xdr:to>
      <xdr:col>120</xdr:col>
      <xdr:colOff>114300</xdr:colOff>
      <xdr:row>32</xdr:row>
      <xdr:rowOff>101600</xdr:rowOff>
    </xdr:to>
    <xdr:cxnSp macro="">
      <xdr:nvCxnSpPr>
        <xdr:cNvPr id="11988"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31</xdr:row>
      <xdr:rowOff>130810</xdr:rowOff>
    </xdr:from>
    <xdr:to>
      <xdr:col>95</xdr:col>
      <xdr:colOff>190500</xdr:colOff>
      <xdr:row>33</xdr:row>
      <xdr:rowOff>46990</xdr:rowOff>
    </xdr:to>
    <xdr:sp macro="" textlink="">
      <xdr:nvSpPr>
        <xdr:cNvPr id="11989" name="テキスト ボックス 72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96</xdr:col>
      <xdr:colOff>0</xdr:colOff>
      <xdr:row>30</xdr:row>
      <xdr:rowOff>63500</xdr:rowOff>
    </xdr:from>
    <xdr:to>
      <xdr:col>120</xdr:col>
      <xdr:colOff>114300</xdr:colOff>
      <xdr:row>30</xdr:row>
      <xdr:rowOff>63500</xdr:rowOff>
    </xdr:to>
    <xdr:cxnSp macro="">
      <xdr:nvCxnSpPr>
        <xdr:cNvPr id="11990"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29</xdr:row>
      <xdr:rowOff>92710</xdr:rowOff>
    </xdr:from>
    <xdr:to>
      <xdr:col>95</xdr:col>
      <xdr:colOff>190500</xdr:colOff>
      <xdr:row>31</xdr:row>
      <xdr:rowOff>8890</xdr:rowOff>
    </xdr:to>
    <xdr:sp macro="" textlink="">
      <xdr:nvSpPr>
        <xdr:cNvPr id="11991" name="テキスト ボックス 72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a:t>
          </a:r>
        </a:p>
      </xdr:txBody>
    </xdr:sp>
    <xdr:clientData/>
  </xdr:twoCellAnchor>
  <xdr:twoCellAnchor>
    <xdr:from>
      <xdr:col>96</xdr:col>
      <xdr:colOff>0</xdr:colOff>
      <xdr:row>28</xdr:row>
      <xdr:rowOff>25400</xdr:rowOff>
    </xdr:from>
    <xdr:to>
      <xdr:col>120</xdr:col>
      <xdr:colOff>114300</xdr:colOff>
      <xdr:row>28</xdr:row>
      <xdr:rowOff>25400</xdr:rowOff>
    </xdr:to>
    <xdr:cxnSp macro="">
      <xdr:nvCxnSpPr>
        <xdr:cNvPr id="11992"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27</xdr:row>
      <xdr:rowOff>54610</xdr:rowOff>
    </xdr:from>
    <xdr:to>
      <xdr:col>95</xdr:col>
      <xdr:colOff>190500</xdr:colOff>
      <xdr:row>28</xdr:row>
      <xdr:rowOff>141605</xdr:rowOff>
    </xdr:to>
    <xdr:sp macro="" textlink="">
      <xdr:nvSpPr>
        <xdr:cNvPr id="11993" name="テキスト ボックス 729"/>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1199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116</xdr:col>
      <xdr:colOff>61595</xdr:colOff>
      <xdr:row>31</xdr:row>
      <xdr:rowOff>26670</xdr:rowOff>
    </xdr:from>
    <xdr:to>
      <xdr:col>116</xdr:col>
      <xdr:colOff>62865</xdr:colOff>
      <xdr:row>39</xdr:row>
      <xdr:rowOff>44450</xdr:rowOff>
    </xdr:to>
    <xdr:cxnSp macro="">
      <xdr:nvCxnSpPr>
        <xdr:cNvPr id="11995" name="直線コネクタ 731"/>
        <xdr:cNvCxnSpPr/>
      </xdr:nvCxnSpPr>
      <xdr:spPr>
        <a:xfrm flipV="1">
          <a:off x="22159595" y="53416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39</xdr:row>
      <xdr:rowOff>48260</xdr:rowOff>
    </xdr:from>
    <xdr:to>
      <xdr:col>117</xdr:col>
      <xdr:colOff>173355</xdr:colOff>
      <xdr:row>40</xdr:row>
      <xdr:rowOff>135890</xdr:rowOff>
    </xdr:to>
    <xdr:sp macro="" textlink="">
      <xdr:nvSpPr>
        <xdr:cNvPr id="1199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115</xdr:col>
      <xdr:colOff>165100</xdr:colOff>
      <xdr:row>39</xdr:row>
      <xdr:rowOff>44450</xdr:rowOff>
    </xdr:from>
    <xdr:to>
      <xdr:col>116</xdr:col>
      <xdr:colOff>152400</xdr:colOff>
      <xdr:row>39</xdr:row>
      <xdr:rowOff>44450</xdr:rowOff>
    </xdr:to>
    <xdr:cxnSp macro="">
      <xdr:nvCxnSpPr>
        <xdr:cNvPr id="11997"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29</xdr:row>
      <xdr:rowOff>144780</xdr:rowOff>
    </xdr:from>
    <xdr:to>
      <xdr:col>119</xdr:col>
      <xdr:colOff>77470</xdr:colOff>
      <xdr:row>31</xdr:row>
      <xdr:rowOff>60325</xdr:rowOff>
    </xdr:to>
    <xdr:sp macro="" textlink="">
      <xdr:nvSpPr>
        <xdr:cNvPr id="11998" name="投資及び出資金最大値テキスト"/>
        <xdr:cNvSpPr txBox="1"/>
      </xdr:nvSpPr>
      <xdr:spPr>
        <a:xfrm>
          <a:off x="22212300" y="5116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36,469</a:t>
          </a:r>
        </a:p>
      </xdr:txBody>
    </xdr:sp>
    <xdr:clientData/>
  </xdr:twoCellAnchor>
  <xdr:twoCellAnchor>
    <xdr:from>
      <xdr:col>115</xdr:col>
      <xdr:colOff>165100</xdr:colOff>
      <xdr:row>31</xdr:row>
      <xdr:rowOff>26670</xdr:rowOff>
    </xdr:from>
    <xdr:to>
      <xdr:col>116</xdr:col>
      <xdr:colOff>152400</xdr:colOff>
      <xdr:row>31</xdr:row>
      <xdr:rowOff>26670</xdr:rowOff>
    </xdr:to>
    <xdr:cxnSp macro="">
      <xdr:nvCxnSpPr>
        <xdr:cNvPr id="11999" name="直線コネクタ 735"/>
        <xdr:cNvCxnSpPr/>
      </xdr:nvCxnSpPr>
      <xdr:spPr>
        <a:xfrm>
          <a:off x="22072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12000" name="直線コネクタ 73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37</xdr:row>
      <xdr:rowOff>105410</xdr:rowOff>
    </xdr:from>
    <xdr:to>
      <xdr:col>119</xdr:col>
      <xdr:colOff>12700</xdr:colOff>
      <xdr:row>39</xdr:row>
      <xdr:rowOff>21590</xdr:rowOff>
    </xdr:to>
    <xdr:sp macro="" textlink="">
      <xdr:nvSpPr>
        <xdr:cNvPr id="12001" name="投資及び出資金平均値テキスト"/>
        <xdr:cNvSpPr txBox="1"/>
      </xdr:nvSpPr>
      <xdr:spPr>
        <a:xfrm>
          <a:off x="22212300" y="6449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2,169</a:t>
          </a:r>
        </a:p>
      </xdr:txBody>
    </xdr:sp>
    <xdr:clientData/>
  </xdr:twoCellAnchor>
  <xdr:twoCellAnchor>
    <xdr:from>
      <xdr:col>116</xdr:col>
      <xdr:colOff>12700</xdr:colOff>
      <xdr:row>38</xdr:row>
      <xdr:rowOff>82550</xdr:rowOff>
    </xdr:from>
    <xdr:to>
      <xdr:col>116</xdr:col>
      <xdr:colOff>114300</xdr:colOff>
      <xdr:row>39</xdr:row>
      <xdr:rowOff>12700</xdr:rowOff>
    </xdr:to>
    <xdr:sp macro="" textlink="">
      <xdr:nvSpPr>
        <xdr:cNvPr id="12002" name="フローチャート: 判断 738"/>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12003" name="直線コネクタ 73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90805</xdr:rowOff>
    </xdr:from>
    <xdr:to>
      <xdr:col>112</xdr:col>
      <xdr:colOff>38100</xdr:colOff>
      <xdr:row>39</xdr:row>
      <xdr:rowOff>20955</xdr:rowOff>
    </xdr:to>
    <xdr:sp macro="" textlink="">
      <xdr:nvSpPr>
        <xdr:cNvPr id="12004" name="フローチャート: 判断 740"/>
        <xdr:cNvSpPr/>
      </xdr:nvSpPr>
      <xdr:spPr>
        <a:xfrm>
          <a:off x="21272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110</xdr:col>
      <xdr:colOff>133350</xdr:colOff>
      <xdr:row>37</xdr:row>
      <xdr:rowOff>37465</xdr:rowOff>
    </xdr:from>
    <xdr:to>
      <xdr:col>113</xdr:col>
      <xdr:colOff>31115</xdr:colOff>
      <xdr:row>38</xdr:row>
      <xdr:rowOff>125095</xdr:rowOff>
    </xdr:to>
    <xdr:sp macro="" textlink="">
      <xdr:nvSpPr>
        <xdr:cNvPr id="12005" name="テキスト ボックス 741"/>
        <xdr:cNvSpPr txBox="1"/>
      </xdr:nvSpPr>
      <xdr:spPr>
        <a:xfrm>
          <a:off x="21088350" y="6381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1,948</a:t>
          </a:r>
        </a:p>
      </xdr:txBody>
    </xdr:sp>
    <xdr:clientData/>
  </xdr:twoCellAnchor>
  <xdr:twoCellAnchor>
    <xdr:from>
      <xdr:col>102</xdr:col>
      <xdr:colOff>114300</xdr:colOff>
      <xdr:row>39</xdr:row>
      <xdr:rowOff>44450</xdr:rowOff>
    </xdr:from>
    <xdr:to>
      <xdr:col>107</xdr:col>
      <xdr:colOff>50800</xdr:colOff>
      <xdr:row>39</xdr:row>
      <xdr:rowOff>44450</xdr:rowOff>
    </xdr:to>
    <xdr:cxnSp macro="">
      <xdr:nvCxnSpPr>
        <xdr:cNvPr id="12006" name="直線コネクタ 74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100330</xdr:rowOff>
    </xdr:from>
    <xdr:to>
      <xdr:col>107</xdr:col>
      <xdr:colOff>101600</xdr:colOff>
      <xdr:row>39</xdr:row>
      <xdr:rowOff>30480</xdr:rowOff>
    </xdr:to>
    <xdr:sp macro="" textlink="">
      <xdr:nvSpPr>
        <xdr:cNvPr id="12007" name="フローチャート: 判断 743"/>
        <xdr:cNvSpPr/>
      </xdr:nvSpPr>
      <xdr:spPr>
        <a:xfrm>
          <a:off x="20383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6350</xdr:colOff>
      <xdr:row>37</xdr:row>
      <xdr:rowOff>46990</xdr:rowOff>
    </xdr:from>
    <xdr:to>
      <xdr:col>108</xdr:col>
      <xdr:colOff>94615</xdr:colOff>
      <xdr:row>38</xdr:row>
      <xdr:rowOff>134620</xdr:rowOff>
    </xdr:to>
    <xdr:sp macro="" textlink="">
      <xdr:nvSpPr>
        <xdr:cNvPr id="12008" name="テキスト ボックス 744"/>
        <xdr:cNvSpPr txBox="1"/>
      </xdr:nvSpPr>
      <xdr:spPr>
        <a:xfrm>
          <a:off x="20199350" y="6390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1,704</a:t>
          </a:r>
        </a:p>
      </xdr:txBody>
    </xdr:sp>
    <xdr:clientData/>
  </xdr:twoCellAnchor>
  <xdr:twoCellAnchor>
    <xdr:from>
      <xdr:col>97</xdr:col>
      <xdr:colOff>177800</xdr:colOff>
      <xdr:row>39</xdr:row>
      <xdr:rowOff>44450</xdr:rowOff>
    </xdr:from>
    <xdr:to>
      <xdr:col>102</xdr:col>
      <xdr:colOff>114300</xdr:colOff>
      <xdr:row>39</xdr:row>
      <xdr:rowOff>44450</xdr:rowOff>
    </xdr:to>
    <xdr:cxnSp macro="">
      <xdr:nvCxnSpPr>
        <xdr:cNvPr id="12009" name="直線コネクタ 74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98425</xdr:rowOff>
    </xdr:from>
    <xdr:to>
      <xdr:col>102</xdr:col>
      <xdr:colOff>165100</xdr:colOff>
      <xdr:row>39</xdr:row>
      <xdr:rowOff>29210</xdr:rowOff>
    </xdr:to>
    <xdr:sp macro="" textlink="">
      <xdr:nvSpPr>
        <xdr:cNvPr id="12010" name="フローチャート: 判断 746"/>
        <xdr:cNvSpPr/>
      </xdr:nvSpPr>
      <xdr:spPr>
        <a:xfrm>
          <a:off x="19494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69850</xdr:colOff>
      <xdr:row>37</xdr:row>
      <xdr:rowOff>45085</xdr:rowOff>
    </xdr:from>
    <xdr:to>
      <xdr:col>103</xdr:col>
      <xdr:colOff>158115</xdr:colOff>
      <xdr:row>38</xdr:row>
      <xdr:rowOff>132080</xdr:rowOff>
    </xdr:to>
    <xdr:sp macro="" textlink="">
      <xdr:nvSpPr>
        <xdr:cNvPr id="12011" name="テキスト ボックス 747"/>
        <xdr:cNvSpPr txBox="1"/>
      </xdr:nvSpPr>
      <xdr:spPr>
        <a:xfrm>
          <a:off x="19310350" y="6388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1,756</a:t>
          </a:r>
        </a:p>
      </xdr:txBody>
    </xdr:sp>
    <xdr:clientData/>
  </xdr:twoCellAnchor>
  <xdr:twoCellAnchor>
    <xdr:from>
      <xdr:col>97</xdr:col>
      <xdr:colOff>127000</xdr:colOff>
      <xdr:row>38</xdr:row>
      <xdr:rowOff>105410</xdr:rowOff>
    </xdr:from>
    <xdr:to>
      <xdr:col>98</xdr:col>
      <xdr:colOff>38100</xdr:colOff>
      <xdr:row>39</xdr:row>
      <xdr:rowOff>35560</xdr:rowOff>
    </xdr:to>
    <xdr:sp macro="" textlink="">
      <xdr:nvSpPr>
        <xdr:cNvPr id="12012" name="フローチャート: 判断 748"/>
        <xdr:cNvSpPr/>
      </xdr:nvSpPr>
      <xdr:spPr>
        <a:xfrm>
          <a:off x="18605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96</xdr:col>
      <xdr:colOff>133350</xdr:colOff>
      <xdr:row>37</xdr:row>
      <xdr:rowOff>52070</xdr:rowOff>
    </xdr:from>
    <xdr:to>
      <xdr:col>99</xdr:col>
      <xdr:colOff>31115</xdr:colOff>
      <xdr:row>38</xdr:row>
      <xdr:rowOff>139065</xdr:rowOff>
    </xdr:to>
    <xdr:sp macro="" textlink="">
      <xdr:nvSpPr>
        <xdr:cNvPr id="12013" name="テキスト ボックス 749"/>
        <xdr:cNvSpPr txBox="1"/>
      </xdr:nvSpPr>
      <xdr:spPr>
        <a:xfrm>
          <a:off x="18421350" y="6395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1,565</a:t>
          </a:r>
        </a:p>
      </xdr:txBody>
    </xdr:sp>
    <xdr:clientData/>
  </xdr:twoCellAnchor>
  <xdr:twoCellAnchor editAs="oneCell">
    <xdr:from>
      <xdr:col>115</xdr:col>
      <xdr:colOff>63500</xdr:colOff>
      <xdr:row>41</xdr:row>
      <xdr:rowOff>80010</xdr:rowOff>
    </xdr:from>
    <xdr:to>
      <xdr:col>119</xdr:col>
      <xdr:colOff>63500</xdr:colOff>
      <xdr:row>42</xdr:row>
      <xdr:rowOff>167640</xdr:rowOff>
    </xdr:to>
    <xdr:sp macro="" textlink="">
      <xdr:nvSpPr>
        <xdr:cNvPr id="12014"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110</xdr:col>
      <xdr:colOff>177800</xdr:colOff>
      <xdr:row>41</xdr:row>
      <xdr:rowOff>80010</xdr:rowOff>
    </xdr:from>
    <xdr:to>
      <xdr:col>114</xdr:col>
      <xdr:colOff>177800</xdr:colOff>
      <xdr:row>42</xdr:row>
      <xdr:rowOff>167640</xdr:rowOff>
    </xdr:to>
    <xdr:sp macro="" textlink="">
      <xdr:nvSpPr>
        <xdr:cNvPr id="12015"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106</xdr:col>
      <xdr:colOff>50800</xdr:colOff>
      <xdr:row>41</xdr:row>
      <xdr:rowOff>80010</xdr:rowOff>
    </xdr:from>
    <xdr:to>
      <xdr:col>110</xdr:col>
      <xdr:colOff>50800</xdr:colOff>
      <xdr:row>42</xdr:row>
      <xdr:rowOff>167640</xdr:rowOff>
    </xdr:to>
    <xdr:sp macro="" textlink="">
      <xdr:nvSpPr>
        <xdr:cNvPr id="12016"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101</xdr:col>
      <xdr:colOff>114300</xdr:colOff>
      <xdr:row>41</xdr:row>
      <xdr:rowOff>80010</xdr:rowOff>
    </xdr:from>
    <xdr:to>
      <xdr:col>105</xdr:col>
      <xdr:colOff>114300</xdr:colOff>
      <xdr:row>42</xdr:row>
      <xdr:rowOff>167640</xdr:rowOff>
    </xdr:to>
    <xdr:sp macro="" textlink="">
      <xdr:nvSpPr>
        <xdr:cNvPr id="12017"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96</xdr:col>
      <xdr:colOff>177800</xdr:colOff>
      <xdr:row>41</xdr:row>
      <xdr:rowOff>80010</xdr:rowOff>
    </xdr:from>
    <xdr:to>
      <xdr:col>100</xdr:col>
      <xdr:colOff>177800</xdr:colOff>
      <xdr:row>42</xdr:row>
      <xdr:rowOff>167640</xdr:rowOff>
    </xdr:to>
    <xdr:sp macro="" textlink="">
      <xdr:nvSpPr>
        <xdr:cNvPr id="12018"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116</xdr:col>
      <xdr:colOff>12700</xdr:colOff>
      <xdr:row>38</xdr:row>
      <xdr:rowOff>165100</xdr:rowOff>
    </xdr:from>
    <xdr:to>
      <xdr:col>116</xdr:col>
      <xdr:colOff>114300</xdr:colOff>
      <xdr:row>39</xdr:row>
      <xdr:rowOff>95250</xdr:rowOff>
    </xdr:to>
    <xdr:sp macro="" textlink="">
      <xdr:nvSpPr>
        <xdr:cNvPr id="12019"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116</xdr:col>
      <xdr:colOff>114300</xdr:colOff>
      <xdr:row>38</xdr:row>
      <xdr:rowOff>80010</xdr:rowOff>
    </xdr:from>
    <xdr:to>
      <xdr:col>117</xdr:col>
      <xdr:colOff>173355</xdr:colOff>
      <xdr:row>39</xdr:row>
      <xdr:rowOff>167640</xdr:rowOff>
    </xdr:to>
    <xdr:sp macro="" textlink="">
      <xdr:nvSpPr>
        <xdr:cNvPr id="12020"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12021"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111</xdr:col>
      <xdr:colOff>53340</xdr:colOff>
      <xdr:row>39</xdr:row>
      <xdr:rowOff>86360</xdr:rowOff>
    </xdr:from>
    <xdr:to>
      <xdr:col>112</xdr:col>
      <xdr:colOff>111760</xdr:colOff>
      <xdr:row>41</xdr:row>
      <xdr:rowOff>1905</xdr:rowOff>
    </xdr:to>
    <xdr:sp macro="" textlink="">
      <xdr:nvSpPr>
        <xdr:cNvPr id="12022" name="テキスト ボックス 758"/>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107</xdr:col>
      <xdr:colOff>0</xdr:colOff>
      <xdr:row>38</xdr:row>
      <xdr:rowOff>165100</xdr:rowOff>
    </xdr:from>
    <xdr:to>
      <xdr:col>107</xdr:col>
      <xdr:colOff>101600</xdr:colOff>
      <xdr:row>39</xdr:row>
      <xdr:rowOff>95250</xdr:rowOff>
    </xdr:to>
    <xdr:sp macro="" textlink="">
      <xdr:nvSpPr>
        <xdr:cNvPr id="12023"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116840</xdr:colOff>
      <xdr:row>39</xdr:row>
      <xdr:rowOff>86360</xdr:rowOff>
    </xdr:from>
    <xdr:to>
      <xdr:col>107</xdr:col>
      <xdr:colOff>175260</xdr:colOff>
      <xdr:row>41</xdr:row>
      <xdr:rowOff>1905</xdr:rowOff>
    </xdr:to>
    <xdr:sp macro="" textlink="">
      <xdr:nvSpPr>
        <xdr:cNvPr id="12024" name="テキスト ボックス 760"/>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12025"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180340</xdr:colOff>
      <xdr:row>39</xdr:row>
      <xdr:rowOff>86360</xdr:rowOff>
    </xdr:from>
    <xdr:to>
      <xdr:col>103</xdr:col>
      <xdr:colOff>48260</xdr:colOff>
      <xdr:row>41</xdr:row>
      <xdr:rowOff>1905</xdr:rowOff>
    </xdr:to>
    <xdr:sp macro="" textlink="">
      <xdr:nvSpPr>
        <xdr:cNvPr id="12026" name="テキスト ボックス 762"/>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97</xdr:col>
      <xdr:colOff>127000</xdr:colOff>
      <xdr:row>38</xdr:row>
      <xdr:rowOff>165100</xdr:rowOff>
    </xdr:from>
    <xdr:to>
      <xdr:col>98</xdr:col>
      <xdr:colOff>38100</xdr:colOff>
      <xdr:row>39</xdr:row>
      <xdr:rowOff>95250</xdr:rowOff>
    </xdr:to>
    <xdr:sp macro="" textlink="">
      <xdr:nvSpPr>
        <xdr:cNvPr id="12027"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97</xdr:col>
      <xdr:colOff>53340</xdr:colOff>
      <xdr:row>39</xdr:row>
      <xdr:rowOff>86360</xdr:rowOff>
    </xdr:from>
    <xdr:to>
      <xdr:col>98</xdr:col>
      <xdr:colOff>111760</xdr:colOff>
      <xdr:row>41</xdr:row>
      <xdr:rowOff>1905</xdr:rowOff>
    </xdr:to>
    <xdr:sp macro="" textlink="">
      <xdr:nvSpPr>
        <xdr:cNvPr id="12028" name="テキスト ボックス 764"/>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96</xdr:col>
      <xdr:colOff>0</xdr:colOff>
      <xdr:row>43</xdr:row>
      <xdr:rowOff>57150</xdr:rowOff>
    </xdr:from>
    <xdr:to>
      <xdr:col>120</xdr:col>
      <xdr:colOff>114300</xdr:colOff>
      <xdr:row>45</xdr:row>
      <xdr:rowOff>31750</xdr:rowOff>
    </xdr:to>
    <xdr:sp macro="" textlink="">
      <xdr:nvSpPr>
        <xdr:cNvPr id="12029"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12030"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12031"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77/128</a:t>
          </a: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12032"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12033"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9,056</a:t>
          </a: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12034"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12035"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17,309</a:t>
          </a: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12036"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95</xdr:col>
      <xdr:colOff>152400</xdr:colOff>
      <xdr:row>47</xdr:row>
      <xdr:rowOff>6350</xdr:rowOff>
    </xdr:from>
    <xdr:to>
      <xdr:col>97</xdr:col>
      <xdr:colOff>120650</xdr:colOff>
      <xdr:row>48</xdr:row>
      <xdr:rowOff>59690</xdr:rowOff>
    </xdr:to>
    <xdr:sp macro="" textlink="">
      <xdr:nvSpPr>
        <xdr:cNvPr id="12037" name="テキスト ボックス 77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96</xdr:col>
      <xdr:colOff>0</xdr:colOff>
      <xdr:row>61</xdr:row>
      <xdr:rowOff>82550</xdr:rowOff>
    </xdr:from>
    <xdr:to>
      <xdr:col>120</xdr:col>
      <xdr:colOff>114300</xdr:colOff>
      <xdr:row>61</xdr:row>
      <xdr:rowOff>82550</xdr:rowOff>
    </xdr:to>
    <xdr:cxnSp macro="">
      <xdr:nvCxnSpPr>
        <xdr:cNvPr id="12038"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12039" name="直線コネクタ 77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57</xdr:row>
      <xdr:rowOff>168910</xdr:rowOff>
    </xdr:from>
    <xdr:to>
      <xdr:col>95</xdr:col>
      <xdr:colOff>189865</xdr:colOff>
      <xdr:row>59</xdr:row>
      <xdr:rowOff>84455</xdr:rowOff>
    </xdr:to>
    <xdr:sp macro="" textlink="">
      <xdr:nvSpPr>
        <xdr:cNvPr id="12040" name="テキスト ボックス 776"/>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96</xdr:col>
      <xdr:colOff>0</xdr:colOff>
      <xdr:row>56</xdr:row>
      <xdr:rowOff>25400</xdr:rowOff>
    </xdr:from>
    <xdr:to>
      <xdr:col>120</xdr:col>
      <xdr:colOff>114300</xdr:colOff>
      <xdr:row>56</xdr:row>
      <xdr:rowOff>25400</xdr:rowOff>
    </xdr:to>
    <xdr:cxnSp macro="">
      <xdr:nvCxnSpPr>
        <xdr:cNvPr id="12041" name="直線コネクタ 77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55</xdr:row>
      <xdr:rowOff>54610</xdr:rowOff>
    </xdr:from>
    <xdr:to>
      <xdr:col>95</xdr:col>
      <xdr:colOff>190500</xdr:colOff>
      <xdr:row>56</xdr:row>
      <xdr:rowOff>141605</xdr:rowOff>
    </xdr:to>
    <xdr:sp macro="" textlink="">
      <xdr:nvSpPr>
        <xdr:cNvPr id="12042" name="テキスト ボックス 778"/>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a:t>
          </a:r>
        </a:p>
      </xdr:txBody>
    </xdr:sp>
    <xdr:clientData/>
  </xdr:twoCellAnchor>
  <xdr:twoCellAnchor>
    <xdr:from>
      <xdr:col>96</xdr:col>
      <xdr:colOff>0</xdr:colOff>
      <xdr:row>53</xdr:row>
      <xdr:rowOff>82550</xdr:rowOff>
    </xdr:from>
    <xdr:to>
      <xdr:col>120</xdr:col>
      <xdr:colOff>114300</xdr:colOff>
      <xdr:row>53</xdr:row>
      <xdr:rowOff>82550</xdr:rowOff>
    </xdr:to>
    <xdr:cxnSp macro="">
      <xdr:nvCxnSpPr>
        <xdr:cNvPr id="12043" name="直線コネクタ 77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52</xdr:row>
      <xdr:rowOff>111760</xdr:rowOff>
    </xdr:from>
    <xdr:to>
      <xdr:col>95</xdr:col>
      <xdr:colOff>190500</xdr:colOff>
      <xdr:row>54</xdr:row>
      <xdr:rowOff>27305</xdr:rowOff>
    </xdr:to>
    <xdr:sp macro="" textlink="">
      <xdr:nvSpPr>
        <xdr:cNvPr id="12044" name="テキスト ボックス 780"/>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a:t>
          </a:r>
        </a:p>
      </xdr:txBody>
    </xdr:sp>
    <xdr:clientData/>
  </xdr:twoCellAnchor>
  <xdr:twoCellAnchor>
    <xdr:from>
      <xdr:col>96</xdr:col>
      <xdr:colOff>0</xdr:colOff>
      <xdr:row>50</xdr:row>
      <xdr:rowOff>139700</xdr:rowOff>
    </xdr:from>
    <xdr:to>
      <xdr:col>120</xdr:col>
      <xdr:colOff>114300</xdr:colOff>
      <xdr:row>50</xdr:row>
      <xdr:rowOff>139700</xdr:rowOff>
    </xdr:to>
    <xdr:cxnSp macro="">
      <xdr:nvCxnSpPr>
        <xdr:cNvPr id="12045" name="直線コネクタ 78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49</xdr:row>
      <xdr:rowOff>168910</xdr:rowOff>
    </xdr:from>
    <xdr:to>
      <xdr:col>95</xdr:col>
      <xdr:colOff>190500</xdr:colOff>
      <xdr:row>51</xdr:row>
      <xdr:rowOff>84455</xdr:rowOff>
    </xdr:to>
    <xdr:sp macro="" textlink="">
      <xdr:nvSpPr>
        <xdr:cNvPr id="12046" name="テキスト ボックス 782"/>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96</xdr:col>
      <xdr:colOff>0</xdr:colOff>
      <xdr:row>48</xdr:row>
      <xdr:rowOff>25400</xdr:rowOff>
    </xdr:from>
    <xdr:to>
      <xdr:col>120</xdr:col>
      <xdr:colOff>114300</xdr:colOff>
      <xdr:row>48</xdr:row>
      <xdr:rowOff>25400</xdr:rowOff>
    </xdr:to>
    <xdr:cxnSp macro="">
      <xdr:nvCxnSpPr>
        <xdr:cNvPr id="12047"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47</xdr:row>
      <xdr:rowOff>54610</xdr:rowOff>
    </xdr:from>
    <xdr:to>
      <xdr:col>95</xdr:col>
      <xdr:colOff>190500</xdr:colOff>
      <xdr:row>48</xdr:row>
      <xdr:rowOff>141605</xdr:rowOff>
    </xdr:to>
    <xdr:sp macro="" textlink="">
      <xdr:nvSpPr>
        <xdr:cNvPr id="12048" name="テキスト ボックス 784"/>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80,000</a:t>
          </a: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1204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116</xdr:col>
      <xdr:colOff>61595</xdr:colOff>
      <xdr:row>51</xdr:row>
      <xdr:rowOff>120650</xdr:rowOff>
    </xdr:from>
    <xdr:to>
      <xdr:col>116</xdr:col>
      <xdr:colOff>62865</xdr:colOff>
      <xdr:row>58</xdr:row>
      <xdr:rowOff>139700</xdr:rowOff>
    </xdr:to>
    <xdr:cxnSp macro="">
      <xdr:nvCxnSpPr>
        <xdr:cNvPr id="12050" name="直線コネクタ 786"/>
        <xdr:cNvCxnSpPr/>
      </xdr:nvCxnSpPr>
      <xdr:spPr>
        <a:xfrm flipV="1">
          <a:off x="22159595" y="88646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58</xdr:row>
      <xdr:rowOff>143510</xdr:rowOff>
    </xdr:from>
    <xdr:to>
      <xdr:col>117</xdr:col>
      <xdr:colOff>173355</xdr:colOff>
      <xdr:row>60</xdr:row>
      <xdr:rowOff>59055</xdr:rowOff>
    </xdr:to>
    <xdr:sp macro="" textlink="">
      <xdr:nvSpPr>
        <xdr:cNvPr id="12051"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115</xdr:col>
      <xdr:colOff>165100</xdr:colOff>
      <xdr:row>58</xdr:row>
      <xdr:rowOff>139700</xdr:rowOff>
    </xdr:from>
    <xdr:to>
      <xdr:col>116</xdr:col>
      <xdr:colOff>152400</xdr:colOff>
      <xdr:row>58</xdr:row>
      <xdr:rowOff>139700</xdr:rowOff>
    </xdr:to>
    <xdr:cxnSp macro="">
      <xdr:nvCxnSpPr>
        <xdr:cNvPr id="12052" name="直線コネクタ 78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50</xdr:row>
      <xdr:rowOff>67945</xdr:rowOff>
    </xdr:from>
    <xdr:to>
      <xdr:col>119</xdr:col>
      <xdr:colOff>77470</xdr:colOff>
      <xdr:row>51</xdr:row>
      <xdr:rowOff>154940</xdr:rowOff>
    </xdr:to>
    <xdr:sp macro="" textlink="">
      <xdr:nvSpPr>
        <xdr:cNvPr id="12053" name="貸付金最大値テキスト"/>
        <xdr:cNvSpPr txBox="1"/>
      </xdr:nvSpPr>
      <xdr:spPr>
        <a:xfrm>
          <a:off x="22212300" y="864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53,320</a:t>
          </a:r>
        </a:p>
      </xdr:txBody>
    </xdr:sp>
    <xdr:clientData/>
  </xdr:twoCellAnchor>
  <xdr:twoCellAnchor>
    <xdr:from>
      <xdr:col>115</xdr:col>
      <xdr:colOff>165100</xdr:colOff>
      <xdr:row>51</xdr:row>
      <xdr:rowOff>120650</xdr:rowOff>
    </xdr:from>
    <xdr:to>
      <xdr:col>116</xdr:col>
      <xdr:colOff>152400</xdr:colOff>
      <xdr:row>51</xdr:row>
      <xdr:rowOff>120650</xdr:rowOff>
    </xdr:to>
    <xdr:cxnSp macro="">
      <xdr:nvCxnSpPr>
        <xdr:cNvPr id="12054" name="直線コネクタ 790"/>
        <xdr:cNvCxnSpPr/>
      </xdr:nvCxnSpPr>
      <xdr:spPr>
        <a:xfrm>
          <a:off x="22072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117475</xdr:rowOff>
    </xdr:from>
    <xdr:to>
      <xdr:col>116</xdr:col>
      <xdr:colOff>63500</xdr:colOff>
      <xdr:row>58</xdr:row>
      <xdr:rowOff>118110</xdr:rowOff>
    </xdr:to>
    <xdr:cxnSp macro="">
      <xdr:nvCxnSpPr>
        <xdr:cNvPr id="12055" name="直線コネクタ 791"/>
        <xdr:cNvCxnSpPr/>
      </xdr:nvCxnSpPr>
      <xdr:spPr>
        <a:xfrm flipV="1">
          <a:off x="21323300" y="100615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56</xdr:row>
      <xdr:rowOff>160020</xdr:rowOff>
    </xdr:from>
    <xdr:to>
      <xdr:col>119</xdr:col>
      <xdr:colOff>12700</xdr:colOff>
      <xdr:row>58</xdr:row>
      <xdr:rowOff>76200</xdr:rowOff>
    </xdr:to>
    <xdr:sp macro="" textlink="">
      <xdr:nvSpPr>
        <xdr:cNvPr id="12056" name="貸付金平均値テキスト"/>
        <xdr:cNvSpPr txBox="1"/>
      </xdr:nvSpPr>
      <xdr:spPr>
        <a:xfrm>
          <a:off x="22212300" y="9761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5,381</a:t>
          </a:r>
        </a:p>
      </xdr:txBody>
    </xdr:sp>
    <xdr:clientData/>
  </xdr:twoCellAnchor>
  <xdr:twoCellAnchor>
    <xdr:from>
      <xdr:col>116</xdr:col>
      <xdr:colOff>12700</xdr:colOff>
      <xdr:row>57</xdr:row>
      <xdr:rowOff>137160</xdr:rowOff>
    </xdr:from>
    <xdr:to>
      <xdr:col>116</xdr:col>
      <xdr:colOff>114300</xdr:colOff>
      <xdr:row>58</xdr:row>
      <xdr:rowOff>67310</xdr:rowOff>
    </xdr:to>
    <xdr:sp macro="" textlink="">
      <xdr:nvSpPr>
        <xdr:cNvPr id="12057" name="フローチャート: 判断 793"/>
        <xdr:cNvSpPr/>
      </xdr:nvSpPr>
      <xdr:spPr>
        <a:xfrm>
          <a:off x="221107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107</xdr:col>
      <xdr:colOff>50800</xdr:colOff>
      <xdr:row>58</xdr:row>
      <xdr:rowOff>118110</xdr:rowOff>
    </xdr:from>
    <xdr:to>
      <xdr:col>111</xdr:col>
      <xdr:colOff>177800</xdr:colOff>
      <xdr:row>58</xdr:row>
      <xdr:rowOff>118745</xdr:rowOff>
    </xdr:to>
    <xdr:cxnSp macro="">
      <xdr:nvCxnSpPr>
        <xdr:cNvPr id="12058" name="直線コネクタ 794"/>
        <xdr:cNvCxnSpPr/>
      </xdr:nvCxnSpPr>
      <xdr:spPr>
        <a:xfrm flipV="1">
          <a:off x="20434300" y="100622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128270</xdr:rowOff>
    </xdr:from>
    <xdr:to>
      <xdr:col>112</xdr:col>
      <xdr:colOff>38100</xdr:colOff>
      <xdr:row>58</xdr:row>
      <xdr:rowOff>58420</xdr:rowOff>
    </xdr:to>
    <xdr:sp macro="" textlink="">
      <xdr:nvSpPr>
        <xdr:cNvPr id="12059" name="フローチャート: 判断 795"/>
        <xdr:cNvSpPr/>
      </xdr:nvSpPr>
      <xdr:spPr>
        <a:xfrm>
          <a:off x="21272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110</xdr:col>
      <xdr:colOff>133350</xdr:colOff>
      <xdr:row>56</xdr:row>
      <xdr:rowOff>74930</xdr:rowOff>
    </xdr:from>
    <xdr:to>
      <xdr:col>113</xdr:col>
      <xdr:colOff>31115</xdr:colOff>
      <xdr:row>57</xdr:row>
      <xdr:rowOff>161925</xdr:rowOff>
    </xdr:to>
    <xdr:sp macro="" textlink="">
      <xdr:nvSpPr>
        <xdr:cNvPr id="12060" name="テキスト ボックス 796"/>
        <xdr:cNvSpPr txBox="1"/>
      </xdr:nvSpPr>
      <xdr:spPr>
        <a:xfrm>
          <a:off x="21088350" y="9676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5,786</a:t>
          </a:r>
        </a:p>
      </xdr:txBody>
    </xdr:sp>
    <xdr:clientData/>
  </xdr:twoCellAnchor>
  <xdr:twoCellAnchor>
    <xdr:from>
      <xdr:col>102</xdr:col>
      <xdr:colOff>114300</xdr:colOff>
      <xdr:row>58</xdr:row>
      <xdr:rowOff>118745</xdr:rowOff>
    </xdr:from>
    <xdr:to>
      <xdr:col>107</xdr:col>
      <xdr:colOff>50800</xdr:colOff>
      <xdr:row>58</xdr:row>
      <xdr:rowOff>121920</xdr:rowOff>
    </xdr:to>
    <xdr:cxnSp macro="">
      <xdr:nvCxnSpPr>
        <xdr:cNvPr id="12061" name="直線コネクタ 797"/>
        <xdr:cNvCxnSpPr/>
      </xdr:nvCxnSpPr>
      <xdr:spPr>
        <a:xfrm flipV="1">
          <a:off x="19545300" y="100628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109855</xdr:rowOff>
    </xdr:from>
    <xdr:to>
      <xdr:col>107</xdr:col>
      <xdr:colOff>101600</xdr:colOff>
      <xdr:row>58</xdr:row>
      <xdr:rowOff>40640</xdr:rowOff>
    </xdr:to>
    <xdr:sp macro="" textlink="">
      <xdr:nvSpPr>
        <xdr:cNvPr id="12062" name="フローチャート: 判断 798"/>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6350</xdr:colOff>
      <xdr:row>56</xdr:row>
      <xdr:rowOff>56515</xdr:rowOff>
    </xdr:from>
    <xdr:to>
      <xdr:col>108</xdr:col>
      <xdr:colOff>94615</xdr:colOff>
      <xdr:row>57</xdr:row>
      <xdr:rowOff>143510</xdr:rowOff>
    </xdr:to>
    <xdr:sp macro="" textlink="">
      <xdr:nvSpPr>
        <xdr:cNvPr id="12063" name="テキスト ボックス 799"/>
        <xdr:cNvSpPr txBox="1"/>
      </xdr:nvSpPr>
      <xdr:spPr>
        <a:xfrm>
          <a:off x="20199350" y="9657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6,595</a:t>
          </a:r>
        </a:p>
      </xdr:txBody>
    </xdr:sp>
    <xdr:clientData/>
  </xdr:twoCellAnchor>
  <xdr:twoCellAnchor>
    <xdr:from>
      <xdr:col>97</xdr:col>
      <xdr:colOff>177800</xdr:colOff>
      <xdr:row>53</xdr:row>
      <xdr:rowOff>106680</xdr:rowOff>
    </xdr:from>
    <xdr:to>
      <xdr:col>102</xdr:col>
      <xdr:colOff>114300</xdr:colOff>
      <xdr:row>58</xdr:row>
      <xdr:rowOff>121920</xdr:rowOff>
    </xdr:to>
    <xdr:cxnSp macro="">
      <xdr:nvCxnSpPr>
        <xdr:cNvPr id="12064" name="直線コネクタ 800"/>
        <xdr:cNvCxnSpPr/>
      </xdr:nvCxnSpPr>
      <xdr:spPr>
        <a:xfrm>
          <a:off x="18656300" y="9193530"/>
          <a:ext cx="889000" cy="872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102870</xdr:rowOff>
    </xdr:from>
    <xdr:to>
      <xdr:col>102</xdr:col>
      <xdr:colOff>165100</xdr:colOff>
      <xdr:row>58</xdr:row>
      <xdr:rowOff>33020</xdr:rowOff>
    </xdr:to>
    <xdr:sp macro="" textlink="">
      <xdr:nvSpPr>
        <xdr:cNvPr id="12065" name="フローチャート: 判断 801"/>
        <xdr:cNvSpPr/>
      </xdr:nvSpPr>
      <xdr:spPr>
        <a:xfrm>
          <a:off x="194945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69850</xdr:colOff>
      <xdr:row>56</xdr:row>
      <xdr:rowOff>49530</xdr:rowOff>
    </xdr:from>
    <xdr:to>
      <xdr:col>103</xdr:col>
      <xdr:colOff>158115</xdr:colOff>
      <xdr:row>57</xdr:row>
      <xdr:rowOff>137160</xdr:rowOff>
    </xdr:to>
    <xdr:sp macro="" textlink="">
      <xdr:nvSpPr>
        <xdr:cNvPr id="12066" name="テキスト ボックス 802"/>
        <xdr:cNvSpPr txBox="1"/>
      </xdr:nvSpPr>
      <xdr:spPr>
        <a:xfrm>
          <a:off x="19310350" y="9650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6,894</a:t>
          </a:r>
        </a:p>
      </xdr:txBody>
    </xdr:sp>
    <xdr:clientData/>
  </xdr:twoCellAnchor>
  <xdr:twoCellAnchor>
    <xdr:from>
      <xdr:col>97</xdr:col>
      <xdr:colOff>127000</xdr:colOff>
      <xdr:row>57</xdr:row>
      <xdr:rowOff>95250</xdr:rowOff>
    </xdr:from>
    <xdr:to>
      <xdr:col>98</xdr:col>
      <xdr:colOff>38100</xdr:colOff>
      <xdr:row>58</xdr:row>
      <xdr:rowOff>25400</xdr:rowOff>
    </xdr:to>
    <xdr:sp macro="" textlink="">
      <xdr:nvSpPr>
        <xdr:cNvPr id="12067" name="フローチャート: 判断 803"/>
        <xdr:cNvSpPr/>
      </xdr:nvSpPr>
      <xdr:spPr>
        <a:xfrm>
          <a:off x="18605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96</xdr:col>
      <xdr:colOff>133350</xdr:colOff>
      <xdr:row>58</xdr:row>
      <xdr:rowOff>16510</xdr:rowOff>
    </xdr:from>
    <xdr:to>
      <xdr:col>99</xdr:col>
      <xdr:colOff>31115</xdr:colOff>
      <xdr:row>59</xdr:row>
      <xdr:rowOff>104140</xdr:rowOff>
    </xdr:to>
    <xdr:sp macro="" textlink="">
      <xdr:nvSpPr>
        <xdr:cNvPr id="12068" name="テキスト ボックス 804"/>
        <xdr:cNvSpPr txBox="1"/>
      </xdr:nvSpPr>
      <xdr:spPr>
        <a:xfrm>
          <a:off x="18421350" y="9960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7,217</a:t>
          </a:r>
        </a:p>
      </xdr:txBody>
    </xdr:sp>
    <xdr:clientData/>
  </xdr:twoCellAnchor>
  <xdr:twoCellAnchor editAs="oneCell">
    <xdr:from>
      <xdr:col>115</xdr:col>
      <xdr:colOff>63500</xdr:colOff>
      <xdr:row>61</xdr:row>
      <xdr:rowOff>80010</xdr:rowOff>
    </xdr:from>
    <xdr:to>
      <xdr:col>119</xdr:col>
      <xdr:colOff>63500</xdr:colOff>
      <xdr:row>62</xdr:row>
      <xdr:rowOff>167640</xdr:rowOff>
    </xdr:to>
    <xdr:sp macro="" textlink="">
      <xdr:nvSpPr>
        <xdr:cNvPr id="12069"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110</xdr:col>
      <xdr:colOff>177800</xdr:colOff>
      <xdr:row>61</xdr:row>
      <xdr:rowOff>80010</xdr:rowOff>
    </xdr:from>
    <xdr:to>
      <xdr:col>114</xdr:col>
      <xdr:colOff>177800</xdr:colOff>
      <xdr:row>62</xdr:row>
      <xdr:rowOff>167640</xdr:rowOff>
    </xdr:to>
    <xdr:sp macro="" textlink="">
      <xdr:nvSpPr>
        <xdr:cNvPr id="12070"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106</xdr:col>
      <xdr:colOff>50800</xdr:colOff>
      <xdr:row>61</xdr:row>
      <xdr:rowOff>80010</xdr:rowOff>
    </xdr:from>
    <xdr:to>
      <xdr:col>110</xdr:col>
      <xdr:colOff>50800</xdr:colOff>
      <xdr:row>62</xdr:row>
      <xdr:rowOff>167640</xdr:rowOff>
    </xdr:to>
    <xdr:sp macro="" textlink="">
      <xdr:nvSpPr>
        <xdr:cNvPr id="12071"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101</xdr:col>
      <xdr:colOff>114300</xdr:colOff>
      <xdr:row>61</xdr:row>
      <xdr:rowOff>80010</xdr:rowOff>
    </xdr:from>
    <xdr:to>
      <xdr:col>105</xdr:col>
      <xdr:colOff>114300</xdr:colOff>
      <xdr:row>62</xdr:row>
      <xdr:rowOff>167640</xdr:rowOff>
    </xdr:to>
    <xdr:sp macro="" textlink="">
      <xdr:nvSpPr>
        <xdr:cNvPr id="12072"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96</xdr:col>
      <xdr:colOff>177800</xdr:colOff>
      <xdr:row>61</xdr:row>
      <xdr:rowOff>80010</xdr:rowOff>
    </xdr:from>
    <xdr:to>
      <xdr:col>100</xdr:col>
      <xdr:colOff>177800</xdr:colOff>
      <xdr:row>62</xdr:row>
      <xdr:rowOff>167640</xdr:rowOff>
    </xdr:to>
    <xdr:sp macro="" textlink="">
      <xdr:nvSpPr>
        <xdr:cNvPr id="12073"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116</xdr:col>
      <xdr:colOff>12700</xdr:colOff>
      <xdr:row>58</xdr:row>
      <xdr:rowOff>66675</xdr:rowOff>
    </xdr:from>
    <xdr:to>
      <xdr:col>116</xdr:col>
      <xdr:colOff>114300</xdr:colOff>
      <xdr:row>58</xdr:row>
      <xdr:rowOff>168275</xdr:rowOff>
    </xdr:to>
    <xdr:sp macro="" textlink="">
      <xdr:nvSpPr>
        <xdr:cNvPr id="12074" name="楕円 810"/>
        <xdr:cNvSpPr/>
      </xdr:nvSpPr>
      <xdr:spPr>
        <a:xfrm>
          <a:off x="221107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116</xdr:col>
      <xdr:colOff>114300</xdr:colOff>
      <xdr:row>57</xdr:row>
      <xdr:rowOff>153035</xdr:rowOff>
    </xdr:from>
    <xdr:to>
      <xdr:col>118</xdr:col>
      <xdr:colOff>111760</xdr:colOff>
      <xdr:row>59</xdr:row>
      <xdr:rowOff>69215</xdr:rowOff>
    </xdr:to>
    <xdr:sp macro="" textlink="">
      <xdr:nvSpPr>
        <xdr:cNvPr id="12075" name="貸付金該当値テキスト"/>
        <xdr:cNvSpPr txBox="1"/>
      </xdr:nvSpPr>
      <xdr:spPr>
        <a:xfrm>
          <a:off x="22212300" y="9925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981</a:t>
          </a:r>
        </a:p>
      </xdr:txBody>
    </xdr:sp>
    <xdr:clientData/>
  </xdr:twoCellAnchor>
  <xdr:twoCellAnchor>
    <xdr:from>
      <xdr:col>111</xdr:col>
      <xdr:colOff>127000</xdr:colOff>
      <xdr:row>58</xdr:row>
      <xdr:rowOff>67310</xdr:rowOff>
    </xdr:from>
    <xdr:to>
      <xdr:col>112</xdr:col>
      <xdr:colOff>38100</xdr:colOff>
      <xdr:row>58</xdr:row>
      <xdr:rowOff>168910</xdr:rowOff>
    </xdr:to>
    <xdr:sp macro="" textlink="">
      <xdr:nvSpPr>
        <xdr:cNvPr id="12076" name="楕円 812"/>
        <xdr:cNvSpPr/>
      </xdr:nvSpPr>
      <xdr:spPr>
        <a:xfrm>
          <a:off x="21272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110</xdr:col>
      <xdr:colOff>179070</xdr:colOff>
      <xdr:row>58</xdr:row>
      <xdr:rowOff>160655</xdr:rowOff>
    </xdr:from>
    <xdr:to>
      <xdr:col>112</xdr:col>
      <xdr:colOff>176530</xdr:colOff>
      <xdr:row>60</xdr:row>
      <xdr:rowOff>76835</xdr:rowOff>
    </xdr:to>
    <xdr:sp macro="" textlink="">
      <xdr:nvSpPr>
        <xdr:cNvPr id="12077" name="テキスト ボックス 813"/>
        <xdr:cNvSpPr txBox="1"/>
      </xdr:nvSpPr>
      <xdr:spPr>
        <a:xfrm>
          <a:off x="21134070" y="10104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931</a:t>
          </a:r>
        </a:p>
      </xdr:txBody>
    </xdr:sp>
    <xdr:clientData/>
  </xdr:twoCellAnchor>
  <xdr:twoCellAnchor>
    <xdr:from>
      <xdr:col>107</xdr:col>
      <xdr:colOff>0</xdr:colOff>
      <xdr:row>58</xdr:row>
      <xdr:rowOff>67945</xdr:rowOff>
    </xdr:from>
    <xdr:to>
      <xdr:col>107</xdr:col>
      <xdr:colOff>101600</xdr:colOff>
      <xdr:row>58</xdr:row>
      <xdr:rowOff>169545</xdr:rowOff>
    </xdr:to>
    <xdr:sp macro="" textlink="">
      <xdr:nvSpPr>
        <xdr:cNvPr id="12078" name="楕円 814"/>
        <xdr:cNvSpPr/>
      </xdr:nvSpPr>
      <xdr:spPr>
        <a:xfrm>
          <a:off x="20383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52070</xdr:colOff>
      <xdr:row>58</xdr:row>
      <xdr:rowOff>160655</xdr:rowOff>
    </xdr:from>
    <xdr:to>
      <xdr:col>108</xdr:col>
      <xdr:colOff>49530</xdr:colOff>
      <xdr:row>60</xdr:row>
      <xdr:rowOff>76835</xdr:rowOff>
    </xdr:to>
    <xdr:sp macro="" textlink="">
      <xdr:nvSpPr>
        <xdr:cNvPr id="12079" name="テキスト ボックス 815"/>
        <xdr:cNvSpPr txBox="1"/>
      </xdr:nvSpPr>
      <xdr:spPr>
        <a:xfrm>
          <a:off x="20245070" y="10104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928</a:t>
          </a:r>
        </a:p>
      </xdr:txBody>
    </xdr:sp>
    <xdr:clientData/>
  </xdr:twoCellAnchor>
  <xdr:twoCellAnchor>
    <xdr:from>
      <xdr:col>102</xdr:col>
      <xdr:colOff>63500</xdr:colOff>
      <xdr:row>58</xdr:row>
      <xdr:rowOff>71120</xdr:rowOff>
    </xdr:from>
    <xdr:to>
      <xdr:col>102</xdr:col>
      <xdr:colOff>165100</xdr:colOff>
      <xdr:row>59</xdr:row>
      <xdr:rowOff>1270</xdr:rowOff>
    </xdr:to>
    <xdr:sp macro="" textlink="">
      <xdr:nvSpPr>
        <xdr:cNvPr id="12080" name="楕円 816"/>
        <xdr:cNvSpPr/>
      </xdr:nvSpPr>
      <xdr:spPr>
        <a:xfrm>
          <a:off x="19494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115570</xdr:colOff>
      <xdr:row>58</xdr:row>
      <xdr:rowOff>163830</xdr:rowOff>
    </xdr:from>
    <xdr:to>
      <xdr:col>103</xdr:col>
      <xdr:colOff>113030</xdr:colOff>
      <xdr:row>60</xdr:row>
      <xdr:rowOff>80010</xdr:rowOff>
    </xdr:to>
    <xdr:sp macro="" textlink="">
      <xdr:nvSpPr>
        <xdr:cNvPr id="12081" name="テキスト ボックス 817"/>
        <xdr:cNvSpPr txBox="1"/>
      </xdr:nvSpPr>
      <xdr:spPr>
        <a:xfrm>
          <a:off x="19356070" y="10107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780</a:t>
          </a:r>
        </a:p>
      </xdr:txBody>
    </xdr:sp>
    <xdr:clientData/>
  </xdr:twoCellAnchor>
  <xdr:twoCellAnchor>
    <xdr:from>
      <xdr:col>97</xdr:col>
      <xdr:colOff>127000</xdr:colOff>
      <xdr:row>53</xdr:row>
      <xdr:rowOff>55880</xdr:rowOff>
    </xdr:from>
    <xdr:to>
      <xdr:col>98</xdr:col>
      <xdr:colOff>38100</xdr:colOff>
      <xdr:row>53</xdr:row>
      <xdr:rowOff>157480</xdr:rowOff>
    </xdr:to>
    <xdr:sp macro="" textlink="">
      <xdr:nvSpPr>
        <xdr:cNvPr id="12082" name="楕円 818"/>
        <xdr:cNvSpPr/>
      </xdr:nvSpPr>
      <xdr:spPr>
        <a:xfrm>
          <a:off x="18605500" y="914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96</xdr:col>
      <xdr:colOff>100965</xdr:colOff>
      <xdr:row>52</xdr:row>
      <xdr:rowOff>2540</xdr:rowOff>
    </xdr:from>
    <xdr:to>
      <xdr:col>99</xdr:col>
      <xdr:colOff>63500</xdr:colOff>
      <xdr:row>53</xdr:row>
      <xdr:rowOff>90170</xdr:rowOff>
    </xdr:to>
    <xdr:sp macro="" textlink="">
      <xdr:nvSpPr>
        <xdr:cNvPr id="12083" name="テキスト ボックス 819"/>
        <xdr:cNvSpPr txBox="1"/>
      </xdr:nvSpPr>
      <xdr:spPr>
        <a:xfrm>
          <a:off x="18388965" y="8917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38,955</a:t>
          </a:r>
        </a:p>
      </xdr:txBody>
    </xdr:sp>
    <xdr:clientData/>
  </xdr:twoCellAnchor>
  <xdr:twoCellAnchor>
    <xdr:from>
      <xdr:col>96</xdr:col>
      <xdr:colOff>0</xdr:colOff>
      <xdr:row>63</xdr:row>
      <xdr:rowOff>57150</xdr:rowOff>
    </xdr:from>
    <xdr:to>
      <xdr:col>120</xdr:col>
      <xdr:colOff>114300</xdr:colOff>
      <xdr:row>65</xdr:row>
      <xdr:rowOff>31750</xdr:rowOff>
    </xdr:to>
    <xdr:sp macro="" textlink="">
      <xdr:nvSpPr>
        <xdr:cNvPr id="12084"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12085"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12086"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10/128</a:t>
          </a: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12087"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12088"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40,626</a:t>
          </a: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12089"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12090"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42,713</a:t>
          </a: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12091"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95</xdr:col>
      <xdr:colOff>152400</xdr:colOff>
      <xdr:row>67</xdr:row>
      <xdr:rowOff>6350</xdr:rowOff>
    </xdr:from>
    <xdr:to>
      <xdr:col>97</xdr:col>
      <xdr:colOff>120650</xdr:colOff>
      <xdr:row>68</xdr:row>
      <xdr:rowOff>59690</xdr:rowOff>
    </xdr:to>
    <xdr:sp macro="" textlink="">
      <xdr:nvSpPr>
        <xdr:cNvPr id="12092" name="テキスト ボックス 828"/>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96</xdr:col>
      <xdr:colOff>0</xdr:colOff>
      <xdr:row>81</xdr:row>
      <xdr:rowOff>82550</xdr:rowOff>
    </xdr:from>
    <xdr:to>
      <xdr:col>120</xdr:col>
      <xdr:colOff>114300</xdr:colOff>
      <xdr:row>81</xdr:row>
      <xdr:rowOff>82550</xdr:rowOff>
    </xdr:to>
    <xdr:cxnSp macro="">
      <xdr:nvCxnSpPr>
        <xdr:cNvPr id="12093"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80</xdr:row>
      <xdr:rowOff>111760</xdr:rowOff>
    </xdr:from>
    <xdr:to>
      <xdr:col>95</xdr:col>
      <xdr:colOff>189865</xdr:colOff>
      <xdr:row>82</xdr:row>
      <xdr:rowOff>27305</xdr:rowOff>
    </xdr:to>
    <xdr:sp macro="" textlink="">
      <xdr:nvSpPr>
        <xdr:cNvPr id="12094" name="テキスト ボックス 830"/>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96</xdr:col>
      <xdr:colOff>0</xdr:colOff>
      <xdr:row>79</xdr:row>
      <xdr:rowOff>99060</xdr:rowOff>
    </xdr:from>
    <xdr:to>
      <xdr:col>120</xdr:col>
      <xdr:colOff>114300</xdr:colOff>
      <xdr:row>79</xdr:row>
      <xdr:rowOff>99060</xdr:rowOff>
    </xdr:to>
    <xdr:cxnSp macro="">
      <xdr:nvCxnSpPr>
        <xdr:cNvPr id="12095"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78</xdr:row>
      <xdr:rowOff>128270</xdr:rowOff>
    </xdr:from>
    <xdr:to>
      <xdr:col>95</xdr:col>
      <xdr:colOff>190500</xdr:colOff>
      <xdr:row>80</xdr:row>
      <xdr:rowOff>44450</xdr:rowOff>
    </xdr:to>
    <xdr:sp macro="" textlink="">
      <xdr:nvSpPr>
        <xdr:cNvPr id="12096" name="テキスト ボックス 83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a:t>
          </a:r>
        </a:p>
      </xdr:txBody>
    </xdr:sp>
    <xdr:clientData/>
  </xdr:twoCellAnchor>
  <xdr:twoCellAnchor>
    <xdr:from>
      <xdr:col>96</xdr:col>
      <xdr:colOff>0</xdr:colOff>
      <xdr:row>77</xdr:row>
      <xdr:rowOff>114935</xdr:rowOff>
    </xdr:from>
    <xdr:to>
      <xdr:col>120</xdr:col>
      <xdr:colOff>114300</xdr:colOff>
      <xdr:row>77</xdr:row>
      <xdr:rowOff>114935</xdr:rowOff>
    </xdr:to>
    <xdr:cxnSp macro="">
      <xdr:nvCxnSpPr>
        <xdr:cNvPr id="12097"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76</xdr:row>
      <xdr:rowOff>144145</xdr:rowOff>
    </xdr:from>
    <xdr:to>
      <xdr:col>95</xdr:col>
      <xdr:colOff>190500</xdr:colOff>
      <xdr:row>78</xdr:row>
      <xdr:rowOff>59690</xdr:rowOff>
    </xdr:to>
    <xdr:sp macro="" textlink="">
      <xdr:nvSpPr>
        <xdr:cNvPr id="12098" name="テキスト ボックス 834"/>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a:t>
          </a:r>
        </a:p>
      </xdr:txBody>
    </xdr:sp>
    <xdr:clientData/>
  </xdr:twoCellAnchor>
  <xdr:twoCellAnchor>
    <xdr:from>
      <xdr:col>96</xdr:col>
      <xdr:colOff>0</xdr:colOff>
      <xdr:row>75</xdr:row>
      <xdr:rowOff>132080</xdr:rowOff>
    </xdr:from>
    <xdr:to>
      <xdr:col>120</xdr:col>
      <xdr:colOff>114300</xdr:colOff>
      <xdr:row>75</xdr:row>
      <xdr:rowOff>132080</xdr:rowOff>
    </xdr:to>
    <xdr:cxnSp macro="">
      <xdr:nvCxnSpPr>
        <xdr:cNvPr id="12099"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74</xdr:row>
      <xdr:rowOff>160655</xdr:rowOff>
    </xdr:from>
    <xdr:to>
      <xdr:col>95</xdr:col>
      <xdr:colOff>190500</xdr:colOff>
      <xdr:row>76</xdr:row>
      <xdr:rowOff>76835</xdr:rowOff>
    </xdr:to>
    <xdr:sp macro="" textlink="">
      <xdr:nvSpPr>
        <xdr:cNvPr id="12100"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96</xdr:col>
      <xdr:colOff>0</xdr:colOff>
      <xdr:row>73</xdr:row>
      <xdr:rowOff>147955</xdr:rowOff>
    </xdr:from>
    <xdr:to>
      <xdr:col>120</xdr:col>
      <xdr:colOff>114300</xdr:colOff>
      <xdr:row>73</xdr:row>
      <xdr:rowOff>147955</xdr:rowOff>
    </xdr:to>
    <xdr:cxnSp macro="">
      <xdr:nvCxnSpPr>
        <xdr:cNvPr id="12101"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73</xdr:row>
      <xdr:rowOff>6350</xdr:rowOff>
    </xdr:from>
    <xdr:to>
      <xdr:col>95</xdr:col>
      <xdr:colOff>190500</xdr:colOff>
      <xdr:row>74</xdr:row>
      <xdr:rowOff>93345</xdr:rowOff>
    </xdr:to>
    <xdr:sp macro="" textlink="">
      <xdr:nvSpPr>
        <xdr:cNvPr id="12102" name="テキスト ボックス 838"/>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80,000</a:t>
          </a:r>
        </a:p>
      </xdr:txBody>
    </xdr:sp>
    <xdr:clientData/>
  </xdr:twoCellAnchor>
  <xdr:twoCellAnchor>
    <xdr:from>
      <xdr:col>96</xdr:col>
      <xdr:colOff>0</xdr:colOff>
      <xdr:row>71</xdr:row>
      <xdr:rowOff>164465</xdr:rowOff>
    </xdr:from>
    <xdr:to>
      <xdr:col>120</xdr:col>
      <xdr:colOff>114300</xdr:colOff>
      <xdr:row>71</xdr:row>
      <xdr:rowOff>164465</xdr:rowOff>
    </xdr:to>
    <xdr:cxnSp macro="">
      <xdr:nvCxnSpPr>
        <xdr:cNvPr id="12103"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92</xdr:col>
      <xdr:colOff>166370</xdr:colOff>
      <xdr:row>71</xdr:row>
      <xdr:rowOff>22225</xdr:rowOff>
    </xdr:from>
    <xdr:to>
      <xdr:col>95</xdr:col>
      <xdr:colOff>189865</xdr:colOff>
      <xdr:row>72</xdr:row>
      <xdr:rowOff>109220</xdr:rowOff>
    </xdr:to>
    <xdr:sp macro="" textlink="">
      <xdr:nvSpPr>
        <xdr:cNvPr id="12104" name="テキスト ボックス 840"/>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96</xdr:col>
      <xdr:colOff>0</xdr:colOff>
      <xdr:row>70</xdr:row>
      <xdr:rowOff>8890</xdr:rowOff>
    </xdr:from>
    <xdr:to>
      <xdr:col>120</xdr:col>
      <xdr:colOff>114300</xdr:colOff>
      <xdr:row>70</xdr:row>
      <xdr:rowOff>8890</xdr:rowOff>
    </xdr:to>
    <xdr:cxnSp macro="">
      <xdr:nvCxnSpPr>
        <xdr:cNvPr id="12105"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92</xdr:col>
      <xdr:colOff>166370</xdr:colOff>
      <xdr:row>69</xdr:row>
      <xdr:rowOff>38100</xdr:rowOff>
    </xdr:from>
    <xdr:to>
      <xdr:col>95</xdr:col>
      <xdr:colOff>189865</xdr:colOff>
      <xdr:row>70</xdr:row>
      <xdr:rowOff>125730</xdr:rowOff>
    </xdr:to>
    <xdr:sp macro="" textlink="">
      <xdr:nvSpPr>
        <xdr:cNvPr id="12106" name="テキスト ボックス 842"/>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96</xdr:col>
      <xdr:colOff>0</xdr:colOff>
      <xdr:row>68</xdr:row>
      <xdr:rowOff>25400</xdr:rowOff>
    </xdr:from>
    <xdr:to>
      <xdr:col>120</xdr:col>
      <xdr:colOff>114300</xdr:colOff>
      <xdr:row>68</xdr:row>
      <xdr:rowOff>25400</xdr:rowOff>
    </xdr:to>
    <xdr:cxnSp macro="">
      <xdr:nvCxnSpPr>
        <xdr:cNvPr id="12107"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92</xdr:col>
      <xdr:colOff>166370</xdr:colOff>
      <xdr:row>67</xdr:row>
      <xdr:rowOff>54610</xdr:rowOff>
    </xdr:from>
    <xdr:to>
      <xdr:col>95</xdr:col>
      <xdr:colOff>189865</xdr:colOff>
      <xdr:row>68</xdr:row>
      <xdr:rowOff>141605</xdr:rowOff>
    </xdr:to>
    <xdr:sp macro="" textlink="">
      <xdr:nvSpPr>
        <xdr:cNvPr id="12108"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140,000</a:t>
          </a: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1210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116</xdr:col>
      <xdr:colOff>61595</xdr:colOff>
      <xdr:row>70</xdr:row>
      <xdr:rowOff>47625</xdr:rowOff>
    </xdr:from>
    <xdr:to>
      <xdr:col>116</xdr:col>
      <xdr:colOff>62865</xdr:colOff>
      <xdr:row>78</xdr:row>
      <xdr:rowOff>83820</xdr:rowOff>
    </xdr:to>
    <xdr:cxnSp macro="">
      <xdr:nvCxnSpPr>
        <xdr:cNvPr id="12110" name="直線コネクタ 846"/>
        <xdr:cNvCxnSpPr/>
      </xdr:nvCxnSpPr>
      <xdr:spPr>
        <a:xfrm flipV="1">
          <a:off x="22159595" y="12049125"/>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78</xdr:row>
      <xdr:rowOff>87630</xdr:rowOff>
    </xdr:from>
    <xdr:to>
      <xdr:col>119</xdr:col>
      <xdr:colOff>77470</xdr:colOff>
      <xdr:row>80</xdr:row>
      <xdr:rowOff>3175</xdr:rowOff>
    </xdr:to>
    <xdr:sp macro="" textlink="">
      <xdr:nvSpPr>
        <xdr:cNvPr id="12111" name="繰出金最小値テキスト"/>
        <xdr:cNvSpPr txBox="1"/>
      </xdr:nvSpPr>
      <xdr:spPr>
        <a:xfrm>
          <a:off x="22212300" y="13460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31,439</a:t>
          </a:r>
        </a:p>
      </xdr:txBody>
    </xdr:sp>
    <xdr:clientData/>
  </xdr:twoCellAnchor>
  <xdr:twoCellAnchor>
    <xdr:from>
      <xdr:col>115</xdr:col>
      <xdr:colOff>165100</xdr:colOff>
      <xdr:row>78</xdr:row>
      <xdr:rowOff>83820</xdr:rowOff>
    </xdr:from>
    <xdr:to>
      <xdr:col>116</xdr:col>
      <xdr:colOff>152400</xdr:colOff>
      <xdr:row>78</xdr:row>
      <xdr:rowOff>83820</xdr:rowOff>
    </xdr:to>
    <xdr:cxnSp macro="">
      <xdr:nvCxnSpPr>
        <xdr:cNvPr id="12112" name="直線コネクタ 848"/>
        <xdr:cNvCxnSpPr/>
      </xdr:nvCxnSpPr>
      <xdr:spPr>
        <a:xfrm>
          <a:off x="22072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68</xdr:row>
      <xdr:rowOff>166370</xdr:rowOff>
    </xdr:from>
    <xdr:to>
      <xdr:col>119</xdr:col>
      <xdr:colOff>141605</xdr:colOff>
      <xdr:row>70</xdr:row>
      <xdr:rowOff>81915</xdr:rowOff>
    </xdr:to>
    <xdr:sp macro="" textlink="">
      <xdr:nvSpPr>
        <xdr:cNvPr id="12113" name="繰出金最大値テキスト"/>
        <xdr:cNvSpPr txBox="1"/>
      </xdr:nvSpPr>
      <xdr:spPr>
        <a:xfrm>
          <a:off x="22212300" y="11824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117,637</a:t>
          </a:r>
        </a:p>
      </xdr:txBody>
    </xdr:sp>
    <xdr:clientData/>
  </xdr:twoCellAnchor>
  <xdr:twoCellAnchor>
    <xdr:from>
      <xdr:col>115</xdr:col>
      <xdr:colOff>165100</xdr:colOff>
      <xdr:row>70</xdr:row>
      <xdr:rowOff>47625</xdr:rowOff>
    </xdr:from>
    <xdr:to>
      <xdr:col>116</xdr:col>
      <xdr:colOff>152400</xdr:colOff>
      <xdr:row>70</xdr:row>
      <xdr:rowOff>47625</xdr:rowOff>
    </xdr:to>
    <xdr:cxnSp macro="">
      <xdr:nvCxnSpPr>
        <xdr:cNvPr id="12114" name="直線コネクタ 850"/>
        <xdr:cNvCxnSpPr/>
      </xdr:nvCxnSpPr>
      <xdr:spPr>
        <a:xfrm>
          <a:off x="22072600" y="12049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3810</xdr:rowOff>
    </xdr:from>
    <xdr:to>
      <xdr:col>116</xdr:col>
      <xdr:colOff>63500</xdr:colOff>
      <xdr:row>73</xdr:row>
      <xdr:rowOff>92710</xdr:rowOff>
    </xdr:to>
    <xdr:cxnSp macro="">
      <xdr:nvCxnSpPr>
        <xdr:cNvPr id="12115" name="直線コネクタ 851"/>
        <xdr:cNvCxnSpPr/>
      </xdr:nvCxnSpPr>
      <xdr:spPr>
        <a:xfrm flipV="1">
          <a:off x="21323300" y="1251966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75</xdr:row>
      <xdr:rowOff>7620</xdr:rowOff>
    </xdr:from>
    <xdr:to>
      <xdr:col>119</xdr:col>
      <xdr:colOff>77470</xdr:colOff>
      <xdr:row>76</xdr:row>
      <xdr:rowOff>94615</xdr:rowOff>
    </xdr:to>
    <xdr:sp macro="" textlink="">
      <xdr:nvSpPr>
        <xdr:cNvPr id="12116" name="繰出金平均値テキスト"/>
        <xdr:cNvSpPr txBox="1"/>
      </xdr:nvSpPr>
      <xdr:spPr>
        <a:xfrm>
          <a:off x="22212300" y="128663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63,139</a:t>
          </a:r>
        </a:p>
      </xdr:txBody>
    </xdr:sp>
    <xdr:clientData/>
  </xdr:twoCellAnchor>
  <xdr:twoCellAnchor>
    <xdr:from>
      <xdr:col>116</xdr:col>
      <xdr:colOff>12700</xdr:colOff>
      <xdr:row>75</xdr:row>
      <xdr:rowOff>29210</xdr:rowOff>
    </xdr:from>
    <xdr:to>
      <xdr:col>116</xdr:col>
      <xdr:colOff>114300</xdr:colOff>
      <xdr:row>75</xdr:row>
      <xdr:rowOff>130810</xdr:rowOff>
    </xdr:to>
    <xdr:sp macro="" textlink="">
      <xdr:nvSpPr>
        <xdr:cNvPr id="12117" name="フローチャート: 判断 853"/>
        <xdr:cNvSpPr/>
      </xdr:nvSpPr>
      <xdr:spPr>
        <a:xfrm>
          <a:off x="221107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107</xdr:col>
      <xdr:colOff>50800</xdr:colOff>
      <xdr:row>73</xdr:row>
      <xdr:rowOff>92710</xdr:rowOff>
    </xdr:from>
    <xdr:to>
      <xdr:col>111</xdr:col>
      <xdr:colOff>177800</xdr:colOff>
      <xdr:row>73</xdr:row>
      <xdr:rowOff>151130</xdr:rowOff>
    </xdr:to>
    <xdr:cxnSp macro="">
      <xdr:nvCxnSpPr>
        <xdr:cNvPr id="12118" name="直線コネクタ 854"/>
        <xdr:cNvCxnSpPr/>
      </xdr:nvCxnSpPr>
      <xdr:spPr>
        <a:xfrm flipV="1">
          <a:off x="20434300" y="126085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13970</xdr:rowOff>
    </xdr:from>
    <xdr:to>
      <xdr:col>112</xdr:col>
      <xdr:colOff>38100</xdr:colOff>
      <xdr:row>75</xdr:row>
      <xdr:rowOff>115570</xdr:rowOff>
    </xdr:to>
    <xdr:sp macro="" textlink="">
      <xdr:nvSpPr>
        <xdr:cNvPr id="12119" name="フローチャート: 判断 855"/>
        <xdr:cNvSpPr/>
      </xdr:nvSpPr>
      <xdr:spPr>
        <a:xfrm>
          <a:off x="21272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110</xdr:col>
      <xdr:colOff>100965</xdr:colOff>
      <xdr:row>75</xdr:row>
      <xdr:rowOff>106680</xdr:rowOff>
    </xdr:from>
    <xdr:to>
      <xdr:col>113</xdr:col>
      <xdr:colOff>63500</xdr:colOff>
      <xdr:row>77</xdr:row>
      <xdr:rowOff>22860</xdr:rowOff>
    </xdr:to>
    <xdr:sp macro="" textlink="">
      <xdr:nvSpPr>
        <xdr:cNvPr id="12120" name="テキスト ボックス 856"/>
        <xdr:cNvSpPr txBox="1"/>
      </xdr:nvSpPr>
      <xdr:spPr>
        <a:xfrm>
          <a:off x="21055965" y="1296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64,075</a:t>
          </a:r>
        </a:p>
      </xdr:txBody>
    </xdr:sp>
    <xdr:clientData/>
  </xdr:twoCellAnchor>
  <xdr:twoCellAnchor>
    <xdr:from>
      <xdr:col>102</xdr:col>
      <xdr:colOff>114300</xdr:colOff>
      <xdr:row>73</xdr:row>
      <xdr:rowOff>151130</xdr:rowOff>
    </xdr:from>
    <xdr:to>
      <xdr:col>107</xdr:col>
      <xdr:colOff>50800</xdr:colOff>
      <xdr:row>74</xdr:row>
      <xdr:rowOff>78105</xdr:rowOff>
    </xdr:to>
    <xdr:cxnSp macro="">
      <xdr:nvCxnSpPr>
        <xdr:cNvPr id="12121" name="直線コネクタ 857"/>
        <xdr:cNvCxnSpPr/>
      </xdr:nvCxnSpPr>
      <xdr:spPr>
        <a:xfrm flipV="1">
          <a:off x="19545300" y="1266698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35560</xdr:rowOff>
    </xdr:from>
    <xdr:to>
      <xdr:col>107</xdr:col>
      <xdr:colOff>101600</xdr:colOff>
      <xdr:row>75</xdr:row>
      <xdr:rowOff>137160</xdr:rowOff>
    </xdr:to>
    <xdr:sp macro="" textlink="">
      <xdr:nvSpPr>
        <xdr:cNvPr id="12122" name="フローチャート: 判断 858"/>
        <xdr:cNvSpPr/>
      </xdr:nvSpPr>
      <xdr:spPr>
        <a:xfrm>
          <a:off x="20383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105</xdr:col>
      <xdr:colOff>164465</xdr:colOff>
      <xdr:row>75</xdr:row>
      <xdr:rowOff>128270</xdr:rowOff>
    </xdr:from>
    <xdr:to>
      <xdr:col>108</xdr:col>
      <xdr:colOff>127000</xdr:colOff>
      <xdr:row>77</xdr:row>
      <xdr:rowOff>44450</xdr:rowOff>
    </xdr:to>
    <xdr:sp macro="" textlink="">
      <xdr:nvSpPr>
        <xdr:cNvPr id="12123" name="テキスト ボックス 859"/>
        <xdr:cNvSpPr txBox="1"/>
      </xdr:nvSpPr>
      <xdr:spPr>
        <a:xfrm>
          <a:off x="20166965" y="1298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62,763</a:t>
          </a:r>
        </a:p>
      </xdr:txBody>
    </xdr:sp>
    <xdr:clientData/>
  </xdr:twoCellAnchor>
  <xdr:twoCellAnchor>
    <xdr:from>
      <xdr:col>97</xdr:col>
      <xdr:colOff>177800</xdr:colOff>
      <xdr:row>74</xdr:row>
      <xdr:rowOff>78105</xdr:rowOff>
    </xdr:from>
    <xdr:to>
      <xdr:col>102</xdr:col>
      <xdr:colOff>114300</xdr:colOff>
      <xdr:row>75</xdr:row>
      <xdr:rowOff>63500</xdr:rowOff>
    </xdr:to>
    <xdr:cxnSp macro="">
      <xdr:nvCxnSpPr>
        <xdr:cNvPr id="12124" name="直線コネクタ 860"/>
        <xdr:cNvCxnSpPr/>
      </xdr:nvCxnSpPr>
      <xdr:spPr>
        <a:xfrm flipV="1">
          <a:off x="18656300" y="1276540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100965</xdr:rowOff>
    </xdr:from>
    <xdr:to>
      <xdr:col>102</xdr:col>
      <xdr:colOff>165100</xdr:colOff>
      <xdr:row>76</xdr:row>
      <xdr:rowOff>31115</xdr:rowOff>
    </xdr:to>
    <xdr:sp macro="" textlink="">
      <xdr:nvSpPr>
        <xdr:cNvPr id="12125" name="フローチャート: 判断 861"/>
        <xdr:cNvSpPr/>
      </xdr:nvSpPr>
      <xdr:spPr>
        <a:xfrm>
          <a:off x="19494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37465</xdr:colOff>
      <xdr:row>76</xdr:row>
      <xdr:rowOff>22225</xdr:rowOff>
    </xdr:from>
    <xdr:to>
      <xdr:col>103</xdr:col>
      <xdr:colOff>190500</xdr:colOff>
      <xdr:row>77</xdr:row>
      <xdr:rowOff>109220</xdr:rowOff>
    </xdr:to>
    <xdr:sp macro="" textlink="">
      <xdr:nvSpPr>
        <xdr:cNvPr id="12126" name="テキスト ボックス 862"/>
        <xdr:cNvSpPr txBox="1"/>
      </xdr:nvSpPr>
      <xdr:spPr>
        <a:xfrm>
          <a:off x="19277965" y="13052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58,755</a:t>
          </a:r>
        </a:p>
      </xdr:txBody>
    </xdr:sp>
    <xdr:clientData/>
  </xdr:twoCellAnchor>
  <xdr:twoCellAnchor>
    <xdr:from>
      <xdr:col>97</xdr:col>
      <xdr:colOff>127000</xdr:colOff>
      <xdr:row>75</xdr:row>
      <xdr:rowOff>113665</xdr:rowOff>
    </xdr:from>
    <xdr:to>
      <xdr:col>98</xdr:col>
      <xdr:colOff>38100</xdr:colOff>
      <xdr:row>76</xdr:row>
      <xdr:rowOff>43815</xdr:rowOff>
    </xdr:to>
    <xdr:sp macro="" textlink="">
      <xdr:nvSpPr>
        <xdr:cNvPr id="12127" name="フローチャート: 判断 863"/>
        <xdr:cNvSpPr/>
      </xdr:nvSpPr>
      <xdr:spPr>
        <a:xfrm>
          <a:off x="18605500" y="1297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96</xdr:col>
      <xdr:colOff>100965</xdr:colOff>
      <xdr:row>76</xdr:row>
      <xdr:rowOff>34925</xdr:rowOff>
    </xdr:from>
    <xdr:to>
      <xdr:col>99</xdr:col>
      <xdr:colOff>63500</xdr:colOff>
      <xdr:row>77</xdr:row>
      <xdr:rowOff>122555</xdr:rowOff>
    </xdr:to>
    <xdr:sp macro="" textlink="">
      <xdr:nvSpPr>
        <xdr:cNvPr id="12128" name="テキスト ボックス 864"/>
        <xdr:cNvSpPr txBox="1"/>
      </xdr:nvSpPr>
      <xdr:spPr>
        <a:xfrm>
          <a:off x="18388965" y="13065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57,995</a:t>
          </a:r>
        </a:p>
      </xdr:txBody>
    </xdr:sp>
    <xdr:clientData/>
  </xdr:twoCellAnchor>
  <xdr:twoCellAnchor editAs="oneCell">
    <xdr:from>
      <xdr:col>115</xdr:col>
      <xdr:colOff>63500</xdr:colOff>
      <xdr:row>81</xdr:row>
      <xdr:rowOff>80010</xdr:rowOff>
    </xdr:from>
    <xdr:to>
      <xdr:col>119</xdr:col>
      <xdr:colOff>63500</xdr:colOff>
      <xdr:row>82</xdr:row>
      <xdr:rowOff>167640</xdr:rowOff>
    </xdr:to>
    <xdr:sp macro="" textlink="">
      <xdr:nvSpPr>
        <xdr:cNvPr id="12129"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110</xdr:col>
      <xdr:colOff>177800</xdr:colOff>
      <xdr:row>81</xdr:row>
      <xdr:rowOff>80010</xdr:rowOff>
    </xdr:from>
    <xdr:to>
      <xdr:col>114</xdr:col>
      <xdr:colOff>177800</xdr:colOff>
      <xdr:row>82</xdr:row>
      <xdr:rowOff>167640</xdr:rowOff>
    </xdr:to>
    <xdr:sp macro="" textlink="">
      <xdr:nvSpPr>
        <xdr:cNvPr id="12130"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106</xdr:col>
      <xdr:colOff>50800</xdr:colOff>
      <xdr:row>81</xdr:row>
      <xdr:rowOff>80010</xdr:rowOff>
    </xdr:from>
    <xdr:to>
      <xdr:col>110</xdr:col>
      <xdr:colOff>50800</xdr:colOff>
      <xdr:row>82</xdr:row>
      <xdr:rowOff>167640</xdr:rowOff>
    </xdr:to>
    <xdr:sp macro="" textlink="">
      <xdr:nvSpPr>
        <xdr:cNvPr id="12131"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101</xdr:col>
      <xdr:colOff>114300</xdr:colOff>
      <xdr:row>81</xdr:row>
      <xdr:rowOff>80010</xdr:rowOff>
    </xdr:from>
    <xdr:to>
      <xdr:col>105</xdr:col>
      <xdr:colOff>114300</xdr:colOff>
      <xdr:row>82</xdr:row>
      <xdr:rowOff>167640</xdr:rowOff>
    </xdr:to>
    <xdr:sp macro="" textlink="">
      <xdr:nvSpPr>
        <xdr:cNvPr id="12132"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96</xdr:col>
      <xdr:colOff>177800</xdr:colOff>
      <xdr:row>81</xdr:row>
      <xdr:rowOff>80010</xdr:rowOff>
    </xdr:from>
    <xdr:to>
      <xdr:col>100</xdr:col>
      <xdr:colOff>177800</xdr:colOff>
      <xdr:row>82</xdr:row>
      <xdr:rowOff>167640</xdr:rowOff>
    </xdr:to>
    <xdr:sp macro="" textlink="">
      <xdr:nvSpPr>
        <xdr:cNvPr id="12133"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116</xdr:col>
      <xdr:colOff>12700</xdr:colOff>
      <xdr:row>72</xdr:row>
      <xdr:rowOff>124460</xdr:rowOff>
    </xdr:from>
    <xdr:to>
      <xdr:col>116</xdr:col>
      <xdr:colOff>114300</xdr:colOff>
      <xdr:row>73</xdr:row>
      <xdr:rowOff>54610</xdr:rowOff>
    </xdr:to>
    <xdr:sp macro="" textlink="">
      <xdr:nvSpPr>
        <xdr:cNvPr id="12134" name="楕円 870"/>
        <xdr:cNvSpPr/>
      </xdr:nvSpPr>
      <xdr:spPr>
        <a:xfrm>
          <a:off x="22110700" y="124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116</xdr:col>
      <xdr:colOff>114300</xdr:colOff>
      <xdr:row>71</xdr:row>
      <xdr:rowOff>147320</xdr:rowOff>
    </xdr:from>
    <xdr:to>
      <xdr:col>119</xdr:col>
      <xdr:colOff>77470</xdr:colOff>
      <xdr:row>73</xdr:row>
      <xdr:rowOff>63500</xdr:rowOff>
    </xdr:to>
    <xdr:sp macro="" textlink="">
      <xdr:nvSpPr>
        <xdr:cNvPr id="12135" name="繰出金該当値テキスト"/>
        <xdr:cNvSpPr txBox="1"/>
      </xdr:nvSpPr>
      <xdr:spPr>
        <a:xfrm>
          <a:off x="22212300" y="12320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88,840</a:t>
          </a:r>
        </a:p>
      </xdr:txBody>
    </xdr:sp>
    <xdr:clientData/>
  </xdr:twoCellAnchor>
  <xdr:twoCellAnchor>
    <xdr:from>
      <xdr:col>111</xdr:col>
      <xdr:colOff>127000</xdr:colOff>
      <xdr:row>73</xdr:row>
      <xdr:rowOff>41910</xdr:rowOff>
    </xdr:from>
    <xdr:to>
      <xdr:col>112</xdr:col>
      <xdr:colOff>38100</xdr:colOff>
      <xdr:row>73</xdr:row>
      <xdr:rowOff>143510</xdr:rowOff>
    </xdr:to>
    <xdr:sp macro="" textlink="">
      <xdr:nvSpPr>
        <xdr:cNvPr id="12136" name="楕円 872"/>
        <xdr:cNvSpPr/>
      </xdr:nvSpPr>
      <xdr:spPr>
        <a:xfrm>
          <a:off x="212725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110</xdr:col>
      <xdr:colOff>100965</xdr:colOff>
      <xdr:row>71</xdr:row>
      <xdr:rowOff>160020</xdr:rowOff>
    </xdr:from>
    <xdr:to>
      <xdr:col>113</xdr:col>
      <xdr:colOff>63500</xdr:colOff>
      <xdr:row>73</xdr:row>
      <xdr:rowOff>76200</xdr:rowOff>
    </xdr:to>
    <xdr:sp macro="" textlink="">
      <xdr:nvSpPr>
        <xdr:cNvPr id="12137" name="テキスト ボックス 873"/>
        <xdr:cNvSpPr txBox="1"/>
      </xdr:nvSpPr>
      <xdr:spPr>
        <a:xfrm>
          <a:off x="21055965" y="12332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83,376</a:t>
          </a:r>
        </a:p>
      </xdr:txBody>
    </xdr:sp>
    <xdr:clientData/>
  </xdr:twoCellAnchor>
  <xdr:twoCellAnchor>
    <xdr:from>
      <xdr:col>107</xdr:col>
      <xdr:colOff>0</xdr:colOff>
      <xdr:row>73</xdr:row>
      <xdr:rowOff>100330</xdr:rowOff>
    </xdr:from>
    <xdr:to>
      <xdr:col>107</xdr:col>
      <xdr:colOff>101600</xdr:colOff>
      <xdr:row>74</xdr:row>
      <xdr:rowOff>30480</xdr:rowOff>
    </xdr:to>
    <xdr:sp macro="" textlink="">
      <xdr:nvSpPr>
        <xdr:cNvPr id="12138" name="楕円 874"/>
        <xdr:cNvSpPr/>
      </xdr:nvSpPr>
      <xdr:spPr>
        <a:xfrm>
          <a:off x="20383500" y="126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105</xdr:col>
      <xdr:colOff>164465</xdr:colOff>
      <xdr:row>72</xdr:row>
      <xdr:rowOff>46990</xdr:rowOff>
    </xdr:from>
    <xdr:to>
      <xdr:col>108</xdr:col>
      <xdr:colOff>127000</xdr:colOff>
      <xdr:row>73</xdr:row>
      <xdr:rowOff>134620</xdr:rowOff>
    </xdr:to>
    <xdr:sp macro="" textlink="">
      <xdr:nvSpPr>
        <xdr:cNvPr id="12139" name="テキスト ボックス 875"/>
        <xdr:cNvSpPr txBox="1"/>
      </xdr:nvSpPr>
      <xdr:spPr>
        <a:xfrm>
          <a:off x="20166965" y="12391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79,792</a:t>
          </a:r>
        </a:p>
      </xdr:txBody>
    </xdr:sp>
    <xdr:clientData/>
  </xdr:twoCellAnchor>
  <xdr:twoCellAnchor>
    <xdr:from>
      <xdr:col>102</xdr:col>
      <xdr:colOff>63500</xdr:colOff>
      <xdr:row>74</xdr:row>
      <xdr:rowOff>27305</xdr:rowOff>
    </xdr:from>
    <xdr:to>
      <xdr:col>102</xdr:col>
      <xdr:colOff>165100</xdr:colOff>
      <xdr:row>74</xdr:row>
      <xdr:rowOff>128905</xdr:rowOff>
    </xdr:to>
    <xdr:sp macro="" textlink="">
      <xdr:nvSpPr>
        <xdr:cNvPr id="12140" name="楕円 876"/>
        <xdr:cNvSpPr/>
      </xdr:nvSpPr>
      <xdr:spPr>
        <a:xfrm>
          <a:off x="19494500" y="127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37465</xdr:colOff>
      <xdr:row>72</xdr:row>
      <xdr:rowOff>145415</xdr:rowOff>
    </xdr:from>
    <xdr:to>
      <xdr:col>103</xdr:col>
      <xdr:colOff>190500</xdr:colOff>
      <xdr:row>74</xdr:row>
      <xdr:rowOff>60960</xdr:rowOff>
    </xdr:to>
    <xdr:sp macro="" textlink="">
      <xdr:nvSpPr>
        <xdr:cNvPr id="12141" name="テキスト ボックス 877"/>
        <xdr:cNvSpPr txBox="1"/>
      </xdr:nvSpPr>
      <xdr:spPr>
        <a:xfrm>
          <a:off x="19277965" y="12489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73,771</a:t>
          </a:r>
        </a:p>
      </xdr:txBody>
    </xdr:sp>
    <xdr:clientData/>
  </xdr:twoCellAnchor>
  <xdr:twoCellAnchor>
    <xdr:from>
      <xdr:col>97</xdr:col>
      <xdr:colOff>127000</xdr:colOff>
      <xdr:row>75</xdr:row>
      <xdr:rowOff>12700</xdr:rowOff>
    </xdr:from>
    <xdr:to>
      <xdr:col>98</xdr:col>
      <xdr:colOff>38100</xdr:colOff>
      <xdr:row>75</xdr:row>
      <xdr:rowOff>114300</xdr:rowOff>
    </xdr:to>
    <xdr:sp macro="" textlink="">
      <xdr:nvSpPr>
        <xdr:cNvPr id="12142" name="楕円 878"/>
        <xdr:cNvSpPr/>
      </xdr:nvSpPr>
      <xdr:spPr>
        <a:xfrm>
          <a:off x="18605500" y="128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96</xdr:col>
      <xdr:colOff>100965</xdr:colOff>
      <xdr:row>73</xdr:row>
      <xdr:rowOff>130810</xdr:rowOff>
    </xdr:from>
    <xdr:to>
      <xdr:col>99</xdr:col>
      <xdr:colOff>63500</xdr:colOff>
      <xdr:row>75</xdr:row>
      <xdr:rowOff>46990</xdr:rowOff>
    </xdr:to>
    <xdr:sp macro="" textlink="">
      <xdr:nvSpPr>
        <xdr:cNvPr id="12143" name="テキスト ボックス 879"/>
        <xdr:cNvSpPr txBox="1"/>
      </xdr:nvSpPr>
      <xdr:spPr>
        <a:xfrm>
          <a:off x="18388965" y="12646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64,161</a:t>
          </a:r>
        </a:p>
      </xdr:txBody>
    </xdr:sp>
    <xdr:clientData/>
  </xdr:twoCellAnchor>
  <xdr:twoCellAnchor>
    <xdr:from>
      <xdr:col>96</xdr:col>
      <xdr:colOff>0</xdr:colOff>
      <xdr:row>83</xdr:row>
      <xdr:rowOff>57150</xdr:rowOff>
    </xdr:from>
    <xdr:to>
      <xdr:col>120</xdr:col>
      <xdr:colOff>114300</xdr:colOff>
      <xdr:row>85</xdr:row>
      <xdr:rowOff>31750</xdr:rowOff>
    </xdr:to>
    <xdr:sp macro="" textlink="">
      <xdr:nvSpPr>
        <xdr:cNvPr id="12144"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12145"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12146"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2/128</a:t>
          </a: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12147"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12148"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a:t>
          </a: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12149"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12150"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12151"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95</xdr:col>
      <xdr:colOff>152400</xdr:colOff>
      <xdr:row>87</xdr:row>
      <xdr:rowOff>6350</xdr:rowOff>
    </xdr:from>
    <xdr:to>
      <xdr:col>97</xdr:col>
      <xdr:colOff>120650</xdr:colOff>
      <xdr:row>88</xdr:row>
      <xdr:rowOff>59690</xdr:rowOff>
    </xdr:to>
    <xdr:sp macro="" textlink="">
      <xdr:nvSpPr>
        <xdr:cNvPr id="12152"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96</xdr:col>
      <xdr:colOff>0</xdr:colOff>
      <xdr:row>101</xdr:row>
      <xdr:rowOff>82550</xdr:rowOff>
    </xdr:from>
    <xdr:to>
      <xdr:col>120</xdr:col>
      <xdr:colOff>114300</xdr:colOff>
      <xdr:row>101</xdr:row>
      <xdr:rowOff>82550</xdr:rowOff>
    </xdr:to>
    <xdr:cxnSp macro="">
      <xdr:nvCxnSpPr>
        <xdr:cNvPr id="12153"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12154"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98</xdr:row>
      <xdr:rowOff>73660</xdr:rowOff>
    </xdr:from>
    <xdr:to>
      <xdr:col>95</xdr:col>
      <xdr:colOff>189865</xdr:colOff>
      <xdr:row>99</xdr:row>
      <xdr:rowOff>161290</xdr:rowOff>
    </xdr:to>
    <xdr:sp macro="" textlink="">
      <xdr:nvSpPr>
        <xdr:cNvPr id="12155" name="テキスト ボックス 891"/>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96</xdr:col>
      <xdr:colOff>0</xdr:colOff>
      <xdr:row>97</xdr:row>
      <xdr:rowOff>6350</xdr:rowOff>
    </xdr:from>
    <xdr:to>
      <xdr:col>120</xdr:col>
      <xdr:colOff>114300</xdr:colOff>
      <xdr:row>97</xdr:row>
      <xdr:rowOff>6350</xdr:rowOff>
    </xdr:to>
    <xdr:cxnSp macro="">
      <xdr:nvCxnSpPr>
        <xdr:cNvPr id="12156"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104140</xdr:colOff>
      <xdr:row>96</xdr:row>
      <xdr:rowOff>35560</xdr:rowOff>
    </xdr:from>
    <xdr:to>
      <xdr:col>95</xdr:col>
      <xdr:colOff>189865</xdr:colOff>
      <xdr:row>97</xdr:row>
      <xdr:rowOff>123190</xdr:rowOff>
    </xdr:to>
    <xdr:sp macro="" textlink="">
      <xdr:nvSpPr>
        <xdr:cNvPr id="12157" name="テキスト ボックス 893"/>
        <xdr:cNvSpPr txBox="1"/>
      </xdr:nvSpPr>
      <xdr:spPr>
        <a:xfrm>
          <a:off x="17820640" y="1649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a:t>
          </a:r>
        </a:p>
      </xdr:txBody>
    </xdr:sp>
    <xdr:clientData/>
  </xdr:twoCellAnchor>
  <xdr:twoCellAnchor>
    <xdr:from>
      <xdr:col>96</xdr:col>
      <xdr:colOff>0</xdr:colOff>
      <xdr:row>94</xdr:row>
      <xdr:rowOff>139700</xdr:rowOff>
    </xdr:from>
    <xdr:to>
      <xdr:col>120</xdr:col>
      <xdr:colOff>114300</xdr:colOff>
      <xdr:row>94</xdr:row>
      <xdr:rowOff>139700</xdr:rowOff>
    </xdr:to>
    <xdr:cxnSp macro="">
      <xdr:nvCxnSpPr>
        <xdr:cNvPr id="12158"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104140</xdr:colOff>
      <xdr:row>93</xdr:row>
      <xdr:rowOff>168910</xdr:rowOff>
    </xdr:from>
    <xdr:to>
      <xdr:col>95</xdr:col>
      <xdr:colOff>189865</xdr:colOff>
      <xdr:row>95</xdr:row>
      <xdr:rowOff>84455</xdr:rowOff>
    </xdr:to>
    <xdr:sp macro="" textlink="">
      <xdr:nvSpPr>
        <xdr:cNvPr id="12159" name="テキスト ボックス 895"/>
        <xdr:cNvSpPr txBox="1"/>
      </xdr:nvSpPr>
      <xdr:spPr>
        <a:xfrm>
          <a:off x="17820640" y="1611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a:t>
          </a:r>
        </a:p>
      </xdr:txBody>
    </xdr:sp>
    <xdr:clientData/>
  </xdr:twoCellAnchor>
  <xdr:twoCellAnchor>
    <xdr:from>
      <xdr:col>96</xdr:col>
      <xdr:colOff>0</xdr:colOff>
      <xdr:row>92</xdr:row>
      <xdr:rowOff>101600</xdr:rowOff>
    </xdr:from>
    <xdr:to>
      <xdr:col>120</xdr:col>
      <xdr:colOff>114300</xdr:colOff>
      <xdr:row>92</xdr:row>
      <xdr:rowOff>101600</xdr:rowOff>
    </xdr:to>
    <xdr:cxnSp macro="">
      <xdr:nvCxnSpPr>
        <xdr:cNvPr id="12160"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104140</xdr:colOff>
      <xdr:row>91</xdr:row>
      <xdr:rowOff>130810</xdr:rowOff>
    </xdr:from>
    <xdr:to>
      <xdr:col>95</xdr:col>
      <xdr:colOff>189865</xdr:colOff>
      <xdr:row>93</xdr:row>
      <xdr:rowOff>46990</xdr:rowOff>
    </xdr:to>
    <xdr:sp macro="" textlink="">
      <xdr:nvSpPr>
        <xdr:cNvPr id="12161" name="テキスト ボックス 897"/>
        <xdr:cNvSpPr txBox="1"/>
      </xdr:nvSpPr>
      <xdr:spPr>
        <a:xfrm>
          <a:off x="17820640" y="1573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a:t>
          </a:r>
        </a:p>
      </xdr:txBody>
    </xdr:sp>
    <xdr:clientData/>
  </xdr:twoCellAnchor>
  <xdr:twoCellAnchor>
    <xdr:from>
      <xdr:col>96</xdr:col>
      <xdr:colOff>0</xdr:colOff>
      <xdr:row>90</xdr:row>
      <xdr:rowOff>63500</xdr:rowOff>
    </xdr:from>
    <xdr:to>
      <xdr:col>120</xdr:col>
      <xdr:colOff>114300</xdr:colOff>
      <xdr:row>90</xdr:row>
      <xdr:rowOff>63500</xdr:rowOff>
    </xdr:to>
    <xdr:cxnSp macro="">
      <xdr:nvCxnSpPr>
        <xdr:cNvPr id="12162"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89</xdr:row>
      <xdr:rowOff>92710</xdr:rowOff>
    </xdr:from>
    <xdr:to>
      <xdr:col>95</xdr:col>
      <xdr:colOff>190500</xdr:colOff>
      <xdr:row>91</xdr:row>
      <xdr:rowOff>8890</xdr:rowOff>
    </xdr:to>
    <xdr:sp macro="" textlink="">
      <xdr:nvSpPr>
        <xdr:cNvPr id="12163" name="テキスト ボックス 899"/>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a:t>
          </a:r>
        </a:p>
      </xdr:txBody>
    </xdr:sp>
    <xdr:clientData/>
  </xdr:twoCellAnchor>
  <xdr:twoCellAnchor>
    <xdr:from>
      <xdr:col>96</xdr:col>
      <xdr:colOff>0</xdr:colOff>
      <xdr:row>88</xdr:row>
      <xdr:rowOff>25400</xdr:rowOff>
    </xdr:from>
    <xdr:to>
      <xdr:col>120</xdr:col>
      <xdr:colOff>114300</xdr:colOff>
      <xdr:row>88</xdr:row>
      <xdr:rowOff>25400</xdr:rowOff>
    </xdr:to>
    <xdr:cxnSp macro="">
      <xdr:nvCxnSpPr>
        <xdr:cNvPr id="12164"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87</xdr:row>
      <xdr:rowOff>54610</xdr:rowOff>
    </xdr:from>
    <xdr:to>
      <xdr:col>95</xdr:col>
      <xdr:colOff>190500</xdr:colOff>
      <xdr:row>88</xdr:row>
      <xdr:rowOff>141605</xdr:rowOff>
    </xdr:to>
    <xdr:sp macro="" textlink="">
      <xdr:nvSpPr>
        <xdr:cNvPr id="12165" name="テキスト ボックス 901"/>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a:t>
          </a: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1216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116</xdr:col>
      <xdr:colOff>61595</xdr:colOff>
      <xdr:row>90</xdr:row>
      <xdr:rowOff>143510</xdr:rowOff>
    </xdr:from>
    <xdr:to>
      <xdr:col>116</xdr:col>
      <xdr:colOff>62865</xdr:colOff>
      <xdr:row>99</xdr:row>
      <xdr:rowOff>44450</xdr:rowOff>
    </xdr:to>
    <xdr:cxnSp macro="">
      <xdr:nvCxnSpPr>
        <xdr:cNvPr id="12167" name="直線コネクタ 903"/>
        <xdr:cNvCxnSpPr/>
      </xdr:nvCxnSpPr>
      <xdr:spPr>
        <a:xfrm flipV="1">
          <a:off x="22159595" y="15574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99</xdr:row>
      <xdr:rowOff>91440</xdr:rowOff>
    </xdr:from>
    <xdr:to>
      <xdr:col>117</xdr:col>
      <xdr:colOff>173355</xdr:colOff>
      <xdr:row>101</xdr:row>
      <xdr:rowOff>7620</xdr:rowOff>
    </xdr:to>
    <xdr:sp macro="" textlink="">
      <xdr:nvSpPr>
        <xdr:cNvPr id="12168" name="前年度繰上充用金最小値テキスト"/>
        <xdr:cNvSpPr txBox="1"/>
      </xdr:nvSpPr>
      <xdr:spPr>
        <a:xfrm>
          <a:off x="22212300" y="17064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115</xdr:col>
      <xdr:colOff>165100</xdr:colOff>
      <xdr:row>99</xdr:row>
      <xdr:rowOff>44450</xdr:rowOff>
    </xdr:from>
    <xdr:to>
      <xdr:col>116</xdr:col>
      <xdr:colOff>152400</xdr:colOff>
      <xdr:row>99</xdr:row>
      <xdr:rowOff>44450</xdr:rowOff>
    </xdr:to>
    <xdr:cxnSp macro="">
      <xdr:nvCxnSpPr>
        <xdr:cNvPr id="12169"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89</xdr:row>
      <xdr:rowOff>90170</xdr:rowOff>
    </xdr:from>
    <xdr:to>
      <xdr:col>119</xdr:col>
      <xdr:colOff>77470</xdr:colOff>
      <xdr:row>91</xdr:row>
      <xdr:rowOff>6350</xdr:rowOff>
    </xdr:to>
    <xdr:sp macro="" textlink="">
      <xdr:nvSpPr>
        <xdr:cNvPr id="12170" name="前年度繰上充用金最大値テキスト"/>
        <xdr:cNvSpPr txBox="1"/>
      </xdr:nvSpPr>
      <xdr:spPr>
        <a:xfrm>
          <a:off x="22212300" y="1534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11,369</a:t>
          </a:r>
        </a:p>
      </xdr:txBody>
    </xdr:sp>
    <xdr:clientData/>
  </xdr:twoCellAnchor>
  <xdr:twoCellAnchor>
    <xdr:from>
      <xdr:col>115</xdr:col>
      <xdr:colOff>165100</xdr:colOff>
      <xdr:row>90</xdr:row>
      <xdr:rowOff>143510</xdr:rowOff>
    </xdr:from>
    <xdr:to>
      <xdr:col>116</xdr:col>
      <xdr:colOff>152400</xdr:colOff>
      <xdr:row>90</xdr:row>
      <xdr:rowOff>143510</xdr:rowOff>
    </xdr:to>
    <xdr:cxnSp macro="">
      <xdr:nvCxnSpPr>
        <xdr:cNvPr id="12171" name="直線コネクタ 907"/>
        <xdr:cNvCxnSpPr/>
      </xdr:nvCxnSpPr>
      <xdr:spPr>
        <a:xfrm>
          <a:off x="22072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12172"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98</xdr:row>
      <xdr:rowOff>8890</xdr:rowOff>
    </xdr:from>
    <xdr:to>
      <xdr:col>118</xdr:col>
      <xdr:colOff>46990</xdr:colOff>
      <xdr:row>99</xdr:row>
      <xdr:rowOff>95885</xdr:rowOff>
    </xdr:to>
    <xdr:sp macro="" textlink="">
      <xdr:nvSpPr>
        <xdr:cNvPr id="12173" name="前年度繰上充用金平均値テキスト"/>
        <xdr:cNvSpPr txBox="1"/>
      </xdr:nvSpPr>
      <xdr:spPr>
        <a:xfrm>
          <a:off x="22212300" y="1681099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61</a:t>
          </a:r>
        </a:p>
      </xdr:txBody>
    </xdr:sp>
    <xdr:clientData/>
  </xdr:twoCellAnchor>
  <xdr:twoCellAnchor>
    <xdr:from>
      <xdr:col>116</xdr:col>
      <xdr:colOff>12700</xdr:colOff>
      <xdr:row>98</xdr:row>
      <xdr:rowOff>157480</xdr:rowOff>
    </xdr:from>
    <xdr:to>
      <xdr:col>116</xdr:col>
      <xdr:colOff>114300</xdr:colOff>
      <xdr:row>99</xdr:row>
      <xdr:rowOff>87630</xdr:rowOff>
    </xdr:to>
    <xdr:sp macro="" textlink="">
      <xdr:nvSpPr>
        <xdr:cNvPr id="12174" name="フローチャート: 判断 910"/>
        <xdr:cNvSpPr/>
      </xdr:nvSpPr>
      <xdr:spPr>
        <a:xfrm>
          <a:off x="221107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12175"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158115</xdr:rowOff>
    </xdr:from>
    <xdr:to>
      <xdr:col>112</xdr:col>
      <xdr:colOff>38100</xdr:colOff>
      <xdr:row>99</xdr:row>
      <xdr:rowOff>88265</xdr:rowOff>
    </xdr:to>
    <xdr:sp macro="" textlink="">
      <xdr:nvSpPr>
        <xdr:cNvPr id="12176" name="フローチャート: 判断 912"/>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111</xdr:col>
      <xdr:colOff>20955</xdr:colOff>
      <xdr:row>97</xdr:row>
      <xdr:rowOff>104775</xdr:rowOff>
    </xdr:from>
    <xdr:to>
      <xdr:col>112</xdr:col>
      <xdr:colOff>144145</xdr:colOff>
      <xdr:row>99</xdr:row>
      <xdr:rowOff>20955</xdr:rowOff>
    </xdr:to>
    <xdr:sp macro="" textlink="">
      <xdr:nvSpPr>
        <xdr:cNvPr id="12177" name="テキスト ボックス 913"/>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55</a:t>
          </a:r>
        </a:p>
      </xdr:txBody>
    </xdr:sp>
    <xdr:clientData/>
  </xdr:twoCellAnchor>
  <xdr:twoCellAnchor>
    <xdr:from>
      <xdr:col>102</xdr:col>
      <xdr:colOff>114300</xdr:colOff>
      <xdr:row>99</xdr:row>
      <xdr:rowOff>44450</xdr:rowOff>
    </xdr:from>
    <xdr:to>
      <xdr:col>107</xdr:col>
      <xdr:colOff>50800</xdr:colOff>
      <xdr:row>99</xdr:row>
      <xdr:rowOff>44450</xdr:rowOff>
    </xdr:to>
    <xdr:cxnSp macro="">
      <xdr:nvCxnSpPr>
        <xdr:cNvPr id="12178"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158115</xdr:rowOff>
    </xdr:from>
    <xdr:to>
      <xdr:col>107</xdr:col>
      <xdr:colOff>101600</xdr:colOff>
      <xdr:row>99</xdr:row>
      <xdr:rowOff>88265</xdr:rowOff>
    </xdr:to>
    <xdr:sp macro="" textlink="">
      <xdr:nvSpPr>
        <xdr:cNvPr id="12179" name="フローチャート: 判断 915"/>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84455</xdr:colOff>
      <xdr:row>97</xdr:row>
      <xdr:rowOff>104775</xdr:rowOff>
    </xdr:from>
    <xdr:to>
      <xdr:col>108</xdr:col>
      <xdr:colOff>17145</xdr:colOff>
      <xdr:row>99</xdr:row>
      <xdr:rowOff>20955</xdr:rowOff>
    </xdr:to>
    <xdr:sp macro="" textlink="">
      <xdr:nvSpPr>
        <xdr:cNvPr id="12180" name="テキスト ボックス 916"/>
        <xdr:cNvSpPr txBox="1"/>
      </xdr:nvSpPr>
      <xdr:spPr>
        <a:xfrm>
          <a:off x="20277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57</a:t>
          </a:r>
        </a:p>
      </xdr:txBody>
    </xdr:sp>
    <xdr:clientData/>
  </xdr:twoCellAnchor>
  <xdr:twoCellAnchor>
    <xdr:from>
      <xdr:col>97</xdr:col>
      <xdr:colOff>177800</xdr:colOff>
      <xdr:row>99</xdr:row>
      <xdr:rowOff>44450</xdr:rowOff>
    </xdr:from>
    <xdr:to>
      <xdr:col>102</xdr:col>
      <xdr:colOff>114300</xdr:colOff>
      <xdr:row>99</xdr:row>
      <xdr:rowOff>44450</xdr:rowOff>
    </xdr:to>
    <xdr:cxnSp macro="">
      <xdr:nvCxnSpPr>
        <xdr:cNvPr id="12181"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160655</xdr:rowOff>
    </xdr:from>
    <xdr:to>
      <xdr:col>102</xdr:col>
      <xdr:colOff>165100</xdr:colOff>
      <xdr:row>99</xdr:row>
      <xdr:rowOff>90805</xdr:rowOff>
    </xdr:to>
    <xdr:sp macro="" textlink="">
      <xdr:nvSpPr>
        <xdr:cNvPr id="12182" name="フローチャート: 判断 918"/>
        <xdr:cNvSpPr/>
      </xdr:nvSpPr>
      <xdr:spPr>
        <a:xfrm>
          <a:off x="19494500" y="1696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147955</xdr:colOff>
      <xdr:row>97</xdr:row>
      <xdr:rowOff>107315</xdr:rowOff>
    </xdr:from>
    <xdr:to>
      <xdr:col>103</xdr:col>
      <xdr:colOff>80645</xdr:colOff>
      <xdr:row>99</xdr:row>
      <xdr:rowOff>23495</xdr:rowOff>
    </xdr:to>
    <xdr:sp macro="" textlink="">
      <xdr:nvSpPr>
        <xdr:cNvPr id="12183" name="テキスト ボックス 919"/>
        <xdr:cNvSpPr txBox="1"/>
      </xdr:nvSpPr>
      <xdr:spPr>
        <a:xfrm>
          <a:off x="19388455" y="16737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33</a:t>
          </a:r>
        </a:p>
      </xdr:txBody>
    </xdr:sp>
    <xdr:clientData/>
  </xdr:twoCellAnchor>
  <xdr:twoCellAnchor>
    <xdr:from>
      <xdr:col>97</xdr:col>
      <xdr:colOff>127000</xdr:colOff>
      <xdr:row>98</xdr:row>
      <xdr:rowOff>161925</xdr:rowOff>
    </xdr:from>
    <xdr:to>
      <xdr:col>98</xdr:col>
      <xdr:colOff>38100</xdr:colOff>
      <xdr:row>99</xdr:row>
      <xdr:rowOff>92075</xdr:rowOff>
    </xdr:to>
    <xdr:sp macro="" textlink="">
      <xdr:nvSpPr>
        <xdr:cNvPr id="12184" name="フローチャート: 判断 920"/>
        <xdr:cNvSpPr/>
      </xdr:nvSpPr>
      <xdr:spPr>
        <a:xfrm>
          <a:off x="18605500" y="1696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97</xdr:col>
      <xdr:colOff>20955</xdr:colOff>
      <xdr:row>97</xdr:row>
      <xdr:rowOff>109220</xdr:rowOff>
    </xdr:from>
    <xdr:to>
      <xdr:col>98</xdr:col>
      <xdr:colOff>144145</xdr:colOff>
      <xdr:row>99</xdr:row>
      <xdr:rowOff>24765</xdr:rowOff>
    </xdr:to>
    <xdr:sp macro="" textlink="">
      <xdr:nvSpPr>
        <xdr:cNvPr id="12185" name="テキスト ボックス 921"/>
        <xdr:cNvSpPr txBox="1"/>
      </xdr:nvSpPr>
      <xdr:spPr>
        <a:xfrm>
          <a:off x="18499455" y="167398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26</a:t>
          </a:r>
        </a:p>
      </xdr:txBody>
    </xdr:sp>
    <xdr:clientData/>
  </xdr:twoCellAnchor>
  <xdr:twoCellAnchor editAs="oneCell">
    <xdr:from>
      <xdr:col>115</xdr:col>
      <xdr:colOff>63500</xdr:colOff>
      <xdr:row>101</xdr:row>
      <xdr:rowOff>80010</xdr:rowOff>
    </xdr:from>
    <xdr:to>
      <xdr:col>119</xdr:col>
      <xdr:colOff>63500</xdr:colOff>
      <xdr:row>102</xdr:row>
      <xdr:rowOff>167640</xdr:rowOff>
    </xdr:to>
    <xdr:sp macro="" textlink="">
      <xdr:nvSpPr>
        <xdr:cNvPr id="12186"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110</xdr:col>
      <xdr:colOff>177800</xdr:colOff>
      <xdr:row>101</xdr:row>
      <xdr:rowOff>80010</xdr:rowOff>
    </xdr:from>
    <xdr:to>
      <xdr:col>114</xdr:col>
      <xdr:colOff>177800</xdr:colOff>
      <xdr:row>102</xdr:row>
      <xdr:rowOff>167640</xdr:rowOff>
    </xdr:to>
    <xdr:sp macro="" textlink="">
      <xdr:nvSpPr>
        <xdr:cNvPr id="12187"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106</xdr:col>
      <xdr:colOff>50800</xdr:colOff>
      <xdr:row>101</xdr:row>
      <xdr:rowOff>80010</xdr:rowOff>
    </xdr:from>
    <xdr:to>
      <xdr:col>110</xdr:col>
      <xdr:colOff>50800</xdr:colOff>
      <xdr:row>102</xdr:row>
      <xdr:rowOff>167640</xdr:rowOff>
    </xdr:to>
    <xdr:sp macro="" textlink="">
      <xdr:nvSpPr>
        <xdr:cNvPr id="12188"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101</xdr:col>
      <xdr:colOff>114300</xdr:colOff>
      <xdr:row>101</xdr:row>
      <xdr:rowOff>80010</xdr:rowOff>
    </xdr:from>
    <xdr:to>
      <xdr:col>105</xdr:col>
      <xdr:colOff>114300</xdr:colOff>
      <xdr:row>102</xdr:row>
      <xdr:rowOff>167640</xdr:rowOff>
    </xdr:to>
    <xdr:sp macro="" textlink="">
      <xdr:nvSpPr>
        <xdr:cNvPr id="12189"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96</xdr:col>
      <xdr:colOff>177800</xdr:colOff>
      <xdr:row>101</xdr:row>
      <xdr:rowOff>80010</xdr:rowOff>
    </xdr:from>
    <xdr:to>
      <xdr:col>100</xdr:col>
      <xdr:colOff>177800</xdr:colOff>
      <xdr:row>102</xdr:row>
      <xdr:rowOff>167640</xdr:rowOff>
    </xdr:to>
    <xdr:sp macro="" textlink="">
      <xdr:nvSpPr>
        <xdr:cNvPr id="12190"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116</xdr:col>
      <xdr:colOff>12700</xdr:colOff>
      <xdr:row>98</xdr:row>
      <xdr:rowOff>165100</xdr:rowOff>
    </xdr:from>
    <xdr:to>
      <xdr:col>116</xdr:col>
      <xdr:colOff>114300</xdr:colOff>
      <xdr:row>99</xdr:row>
      <xdr:rowOff>95250</xdr:rowOff>
    </xdr:to>
    <xdr:sp macro="" textlink="">
      <xdr:nvSpPr>
        <xdr:cNvPr id="12191"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116</xdr:col>
      <xdr:colOff>114300</xdr:colOff>
      <xdr:row>98</xdr:row>
      <xdr:rowOff>135890</xdr:rowOff>
    </xdr:from>
    <xdr:to>
      <xdr:col>117</xdr:col>
      <xdr:colOff>173355</xdr:colOff>
      <xdr:row>100</xdr:row>
      <xdr:rowOff>52070</xdr:rowOff>
    </xdr:to>
    <xdr:sp macro="" textlink="">
      <xdr:nvSpPr>
        <xdr:cNvPr id="12192" name="前年度繰上充用金該当値テキスト"/>
        <xdr:cNvSpPr txBox="1"/>
      </xdr:nvSpPr>
      <xdr:spPr>
        <a:xfrm>
          <a:off x="22212300" y="1693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12193"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111</xdr:col>
      <xdr:colOff>53340</xdr:colOff>
      <xdr:row>99</xdr:row>
      <xdr:rowOff>86360</xdr:rowOff>
    </xdr:from>
    <xdr:to>
      <xdr:col>112</xdr:col>
      <xdr:colOff>111760</xdr:colOff>
      <xdr:row>101</xdr:row>
      <xdr:rowOff>1905</xdr:rowOff>
    </xdr:to>
    <xdr:sp macro="" textlink="">
      <xdr:nvSpPr>
        <xdr:cNvPr id="12194" name="テキスト ボックス 930"/>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107</xdr:col>
      <xdr:colOff>0</xdr:colOff>
      <xdr:row>98</xdr:row>
      <xdr:rowOff>165100</xdr:rowOff>
    </xdr:from>
    <xdr:to>
      <xdr:col>107</xdr:col>
      <xdr:colOff>101600</xdr:colOff>
      <xdr:row>99</xdr:row>
      <xdr:rowOff>95250</xdr:rowOff>
    </xdr:to>
    <xdr:sp macro="" textlink="">
      <xdr:nvSpPr>
        <xdr:cNvPr id="12195"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116840</xdr:colOff>
      <xdr:row>99</xdr:row>
      <xdr:rowOff>86360</xdr:rowOff>
    </xdr:from>
    <xdr:to>
      <xdr:col>107</xdr:col>
      <xdr:colOff>175260</xdr:colOff>
      <xdr:row>101</xdr:row>
      <xdr:rowOff>1905</xdr:rowOff>
    </xdr:to>
    <xdr:sp macro="" textlink="">
      <xdr:nvSpPr>
        <xdr:cNvPr id="12196" name="テキスト ボックス 932"/>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12197"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180340</xdr:colOff>
      <xdr:row>99</xdr:row>
      <xdr:rowOff>86360</xdr:rowOff>
    </xdr:from>
    <xdr:to>
      <xdr:col>103</xdr:col>
      <xdr:colOff>48260</xdr:colOff>
      <xdr:row>101</xdr:row>
      <xdr:rowOff>1905</xdr:rowOff>
    </xdr:to>
    <xdr:sp macro="" textlink="">
      <xdr:nvSpPr>
        <xdr:cNvPr id="12198" name="テキスト ボックス 934"/>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97</xdr:col>
      <xdr:colOff>127000</xdr:colOff>
      <xdr:row>98</xdr:row>
      <xdr:rowOff>165100</xdr:rowOff>
    </xdr:from>
    <xdr:to>
      <xdr:col>98</xdr:col>
      <xdr:colOff>38100</xdr:colOff>
      <xdr:row>99</xdr:row>
      <xdr:rowOff>95250</xdr:rowOff>
    </xdr:to>
    <xdr:sp macro="" textlink="">
      <xdr:nvSpPr>
        <xdr:cNvPr id="12199"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97</xdr:col>
      <xdr:colOff>53340</xdr:colOff>
      <xdr:row>99</xdr:row>
      <xdr:rowOff>86360</xdr:rowOff>
    </xdr:from>
    <xdr:to>
      <xdr:col>98</xdr:col>
      <xdr:colOff>111760</xdr:colOff>
      <xdr:row>101</xdr:row>
      <xdr:rowOff>1905</xdr:rowOff>
    </xdr:to>
    <xdr:sp macro="" textlink="">
      <xdr:nvSpPr>
        <xdr:cNvPr id="12200" name="テキスト ボックス 936"/>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4</xdr:col>
      <xdr:colOff>0</xdr:colOff>
      <xdr:row>103</xdr:row>
      <xdr:rowOff>120650</xdr:rowOff>
    </xdr:from>
    <xdr:to>
      <xdr:col>120</xdr:col>
      <xdr:colOff>114300</xdr:colOff>
      <xdr:row>114</xdr:row>
      <xdr:rowOff>139700</xdr:rowOff>
    </xdr:to>
    <xdr:sp macro="" textlink="">
      <xdr:nvSpPr>
        <xdr:cNvPr id="12201"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12202"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200" b="1" i="1" u="none" strike="noStrike" baseline="0">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12203"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歳出総決算額は、住民一人当たり774,590円となり、前年の640,398円から21%増加した。</a:t>
          </a:r>
        </a:p>
        <a:p>
          <a:pPr algn="l"/>
          <a:r>
            <a:rPr sz="1300" b="0" i="0" u="none" strike="noStrike" baseline="0">
              <a:solidFill>
                <a:schemeClr val="dk1"/>
              </a:solidFill>
              <a:latin typeface="ＭＳ Ｐゴシック"/>
              <a:ea typeface="ＭＳ Ｐゴシック"/>
            </a:rPr>
            <a:t>　主な構成要素である人件費は、住民一人当たり113,270円となっており、年々増加傾向にある。類似団体平均と比べて職員数が多いことが高い水準の要因となっている。</a:t>
          </a:r>
        </a:p>
        <a:p>
          <a:pPr algn="l"/>
          <a:r>
            <a:rPr sz="1300" b="0" i="0" u="none" strike="noStrike" baseline="0">
              <a:solidFill>
                <a:schemeClr val="dk1"/>
              </a:solidFill>
              <a:latin typeface="ＭＳ Ｐゴシック"/>
              <a:ea typeface="ＭＳ Ｐゴシック"/>
            </a:rPr>
            <a:t>　普通建設事業費は住民一人当たり187,952円となり前年比88%と大幅に増加。特に、小学校校舎改築や防災拠点施設整備など大型事業に着手時期が今年度に集中したことで、普通建設事業のうち新規整備分が著しく増加し、類似団体と比較しても一人当たりコストは極めて高い状況になった。今後も、ごみ処理施設の整備など大型事業が控えており、さらなるコスト増が懸念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12289"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3200" b="1" i="0" u="none" strike="noStrike" baseline="0">
              <a:solidFill>
                <a:srgbClr val="000000"/>
              </a:solidFill>
              <a:latin typeface="ＭＳ Ｐゴシック"/>
              <a:ea typeface="ＭＳ Ｐゴシック"/>
            </a:rPr>
            <a:t>（6）市町村目的別歳出決算分析表（住民一人当たりのコスト）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12290"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12291"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12292"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12293"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12294"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12295"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平成29年度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12296"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2297"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2298"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18,324</a:t>
          </a:r>
        </a:p>
        <a:p>
          <a:pPr algn="r"/>
          <a:r>
            <a:rPr sz="1100" b="1" i="0" u="none" strike="noStrike" baseline="0">
              <a:solidFill>
                <a:srgbClr val="000000"/>
              </a:solidFill>
              <a:latin typeface="ＭＳ ゴシック"/>
              <a:ea typeface="ＭＳ ゴシック"/>
            </a:rPr>
            <a:t>18,196</a:t>
          </a:r>
        </a:p>
        <a:p>
          <a:pPr algn="r"/>
          <a:r>
            <a:rPr sz="1100" b="1" i="0" u="none" strike="noStrike" baseline="0">
              <a:solidFill>
                <a:srgbClr val="000000"/>
              </a:solidFill>
              <a:latin typeface="ＭＳ ゴシック"/>
              <a:ea typeface="ＭＳ ゴシック"/>
            </a:rPr>
            <a:t>172.74</a:t>
          </a:r>
        </a:p>
        <a:p>
          <a:pPr algn="r"/>
          <a:r>
            <a:rPr sz="1100" b="1" i="0" u="none" strike="noStrike" baseline="0">
              <a:solidFill>
                <a:srgbClr val="000000"/>
              </a:solidFill>
              <a:latin typeface="ＭＳ ゴシック"/>
              <a:ea typeface="ＭＳ ゴシック"/>
            </a:rPr>
            <a:t>14,322,544</a:t>
          </a:r>
        </a:p>
        <a:p>
          <a:pPr algn="r"/>
          <a:r>
            <a:rPr sz="1100" b="1" i="0" u="none" strike="noStrike" baseline="0">
              <a:solidFill>
                <a:srgbClr val="000000"/>
              </a:solidFill>
              <a:latin typeface="ＭＳ ゴシック"/>
              <a:ea typeface="ＭＳ ゴシック"/>
            </a:rPr>
            <a:t>14,193,587</a:t>
          </a:r>
        </a:p>
        <a:p>
          <a:pPr algn="r"/>
          <a:r>
            <a:rPr sz="1100" b="1" i="0" u="none" strike="noStrike" baseline="0">
              <a:solidFill>
                <a:srgbClr val="000000"/>
              </a:solidFill>
              <a:latin typeface="ＭＳ ゴシック"/>
              <a:ea typeface="ＭＳ ゴシック"/>
            </a:rPr>
            <a:t>37,515</a:t>
          </a:r>
        </a:p>
        <a:p>
          <a:pPr algn="r"/>
          <a:r>
            <a:rPr sz="1100" b="1" i="0" u="none" strike="noStrike" baseline="0">
              <a:solidFill>
                <a:srgbClr val="000000"/>
              </a:solidFill>
              <a:latin typeface="ＭＳ ゴシック"/>
              <a:ea typeface="ＭＳ ゴシック"/>
            </a:rPr>
            <a:t>6,055,127</a:t>
          </a:r>
        </a:p>
        <a:p>
          <a:pPr algn="r"/>
          <a:r>
            <a:rPr sz="1100" b="1" i="0" u="none" strike="noStrike" baseline="0">
              <a:solidFill>
                <a:srgbClr val="000000"/>
              </a:solidFill>
              <a:latin typeface="ＭＳ ゴシック"/>
              <a:ea typeface="ＭＳ ゴシック"/>
            </a:rPr>
            <a:t>14,420,630</a:t>
          </a: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299"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人(H30.1.1現在)</a:t>
          </a:r>
        </a:p>
        <a:p>
          <a:pPr algn="l"/>
          <a:r>
            <a:rPr sz="1100" b="1" i="0" u="none" strike="noStrike" baseline="0">
              <a:solidFill>
                <a:srgbClr val="000000"/>
              </a:solidFill>
              <a:latin typeface="ＭＳ ゴシック"/>
              <a:ea typeface="ＭＳ ゴシック"/>
            </a:rPr>
            <a:t>人(H30.1.1現在)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2300"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2301"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20.3</a:t>
          </a:r>
        </a:p>
        <a:p>
          <a:pPr algn="r"/>
          <a:r>
            <a:rPr sz="1100" b="1" i="0" u="none" strike="noStrike" baseline="0">
              <a:solidFill>
                <a:srgbClr val="000000"/>
              </a:solidFill>
              <a:latin typeface="ＭＳ ゴシック"/>
              <a:ea typeface="ＭＳ ゴシック"/>
            </a:rPr>
            <a:t>209.1</a:t>
          </a: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2302"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2303"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2304"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H25  Ⅰ－１    H26  Ⅰ－１    H27  Ⅰ－１    </a:t>
          </a:r>
        </a:p>
        <a:p>
          <a:pPr algn="l"/>
          <a:r>
            <a:rPr sz="1100" b="1" i="0" u="none" strike="noStrike" baseline="0">
              <a:solidFill>
                <a:srgbClr val="000000"/>
              </a:solidFill>
              <a:latin typeface="ＭＳ ゴシック"/>
              <a:ea typeface="ＭＳ ゴシック"/>
            </a:rPr>
            <a:t>H28  Ⅰ－１    H29  Ⅰ－１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2305"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2306"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12307"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12308"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12309"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12310"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12311"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12312"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12313"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12314"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12315"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127000</xdr:colOff>
      <xdr:row>16</xdr:row>
      <xdr:rowOff>114300</xdr:rowOff>
    </xdr:from>
    <xdr:to>
      <xdr:col>50</xdr:col>
      <xdr:colOff>69850</xdr:colOff>
      <xdr:row>18</xdr:row>
      <xdr:rowOff>30480</xdr:rowOff>
    </xdr:to>
    <xdr:sp macro="" textlink="">
      <xdr:nvSpPr>
        <xdr:cNvPr id="12316"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3</xdr:col>
      <xdr:colOff>127000</xdr:colOff>
      <xdr:row>18</xdr:row>
      <xdr:rowOff>88900</xdr:rowOff>
    </xdr:from>
    <xdr:to>
      <xdr:col>54</xdr:col>
      <xdr:colOff>114300</xdr:colOff>
      <xdr:row>20</xdr:row>
      <xdr:rowOff>4445</xdr:rowOff>
    </xdr:to>
    <xdr:sp macro="" textlink="">
      <xdr:nvSpPr>
        <xdr:cNvPr id="12317"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住民基本台帳人口については、住民基本台帳関係年報の調査基準日変更に伴い、平成25年度以降、調査年度の1月1日現在の住民基本台帳に登録されている人口を記載。</a:t>
          </a:r>
        </a:p>
      </xdr:txBody>
    </xdr:sp>
    <xdr:clientData/>
  </xdr:twoCellAnchor>
  <xdr:twoCellAnchor editAs="oneCell">
    <xdr:from>
      <xdr:col>3</xdr:col>
      <xdr:colOff>127000</xdr:colOff>
      <xdr:row>20</xdr:row>
      <xdr:rowOff>63500</xdr:rowOff>
    </xdr:from>
    <xdr:to>
      <xdr:col>47</xdr:col>
      <xdr:colOff>40640</xdr:colOff>
      <xdr:row>21</xdr:row>
      <xdr:rowOff>150495</xdr:rowOff>
    </xdr:to>
    <xdr:sp macro="" textlink="">
      <xdr:nvSpPr>
        <xdr:cNvPr id="12318"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　類似団体内順位、全国平均、各都道府県平均は、平成29年度決算の状況である。また類似団体が存在しない場合、類似団体内順位を表示しない。</a:t>
          </a:r>
        </a:p>
      </xdr:txBody>
    </xdr:sp>
    <xdr:clientData/>
  </xdr:twoCellAnchor>
  <xdr:twoCellAnchor>
    <xdr:from>
      <xdr:col>4</xdr:col>
      <xdr:colOff>0</xdr:colOff>
      <xdr:row>23</xdr:row>
      <xdr:rowOff>57150</xdr:rowOff>
    </xdr:from>
    <xdr:to>
      <xdr:col>28</xdr:col>
      <xdr:colOff>114300</xdr:colOff>
      <xdr:row>25</xdr:row>
      <xdr:rowOff>31750</xdr:rowOff>
    </xdr:to>
    <xdr:sp macro="" textlink="">
      <xdr:nvSpPr>
        <xdr:cNvPr id="12319"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12320"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12321"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3/128</a:t>
          </a: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12322"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12323"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2,690</a:t>
          </a: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12324"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12325"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2,580</a:t>
          </a: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12326"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152400</xdr:colOff>
      <xdr:row>27</xdr:row>
      <xdr:rowOff>6350</xdr:rowOff>
    </xdr:from>
    <xdr:to>
      <xdr:col>5</xdr:col>
      <xdr:colOff>120650</xdr:colOff>
      <xdr:row>28</xdr:row>
      <xdr:rowOff>59690</xdr:rowOff>
    </xdr:to>
    <xdr:sp macro="" textlink="">
      <xdr:nvSpPr>
        <xdr:cNvPr id="12327"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4</xdr:col>
      <xdr:colOff>0</xdr:colOff>
      <xdr:row>41</xdr:row>
      <xdr:rowOff>82550</xdr:rowOff>
    </xdr:from>
    <xdr:to>
      <xdr:col>28</xdr:col>
      <xdr:colOff>114300</xdr:colOff>
      <xdr:row>41</xdr:row>
      <xdr:rowOff>82550</xdr:rowOff>
    </xdr:to>
    <xdr:cxnSp macro="">
      <xdr:nvCxnSpPr>
        <xdr:cNvPr id="12328"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132080</xdr:colOff>
      <xdr:row>40</xdr:row>
      <xdr:rowOff>111760</xdr:rowOff>
    </xdr:from>
    <xdr:to>
      <xdr:col>3</xdr:col>
      <xdr:colOff>189865</xdr:colOff>
      <xdr:row>42</xdr:row>
      <xdr:rowOff>27305</xdr:rowOff>
    </xdr:to>
    <xdr:sp macro="" textlink="">
      <xdr:nvSpPr>
        <xdr:cNvPr id="12329"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4</xdr:col>
      <xdr:colOff>0</xdr:colOff>
      <xdr:row>39</xdr:row>
      <xdr:rowOff>44450</xdr:rowOff>
    </xdr:from>
    <xdr:to>
      <xdr:col>28</xdr:col>
      <xdr:colOff>114300</xdr:colOff>
      <xdr:row>39</xdr:row>
      <xdr:rowOff>44450</xdr:rowOff>
    </xdr:to>
    <xdr:cxnSp macro="">
      <xdr:nvCxnSpPr>
        <xdr:cNvPr id="12330"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104140</xdr:colOff>
      <xdr:row>38</xdr:row>
      <xdr:rowOff>73660</xdr:rowOff>
    </xdr:from>
    <xdr:to>
      <xdr:col>3</xdr:col>
      <xdr:colOff>189865</xdr:colOff>
      <xdr:row>39</xdr:row>
      <xdr:rowOff>161290</xdr:rowOff>
    </xdr:to>
    <xdr:sp macro="" textlink="">
      <xdr:nvSpPr>
        <xdr:cNvPr id="12331"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a:t>
          </a:r>
        </a:p>
      </xdr:txBody>
    </xdr:sp>
    <xdr:clientData/>
  </xdr:twoCellAnchor>
  <xdr:twoCellAnchor>
    <xdr:from>
      <xdr:col>4</xdr:col>
      <xdr:colOff>0</xdr:colOff>
      <xdr:row>37</xdr:row>
      <xdr:rowOff>6350</xdr:rowOff>
    </xdr:from>
    <xdr:to>
      <xdr:col>28</xdr:col>
      <xdr:colOff>114300</xdr:colOff>
      <xdr:row>37</xdr:row>
      <xdr:rowOff>6350</xdr:rowOff>
    </xdr:to>
    <xdr:cxnSp macro="">
      <xdr:nvCxnSpPr>
        <xdr:cNvPr id="12332"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104140</xdr:colOff>
      <xdr:row>36</xdr:row>
      <xdr:rowOff>35560</xdr:rowOff>
    </xdr:from>
    <xdr:to>
      <xdr:col>3</xdr:col>
      <xdr:colOff>189865</xdr:colOff>
      <xdr:row>37</xdr:row>
      <xdr:rowOff>123190</xdr:rowOff>
    </xdr:to>
    <xdr:sp macro="" textlink="">
      <xdr:nvSpPr>
        <xdr:cNvPr id="12333"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a:t>
          </a:r>
        </a:p>
      </xdr:txBody>
    </xdr:sp>
    <xdr:clientData/>
  </xdr:twoCellAnchor>
  <xdr:twoCellAnchor>
    <xdr:from>
      <xdr:col>4</xdr:col>
      <xdr:colOff>0</xdr:colOff>
      <xdr:row>34</xdr:row>
      <xdr:rowOff>139700</xdr:rowOff>
    </xdr:from>
    <xdr:to>
      <xdr:col>28</xdr:col>
      <xdr:colOff>114300</xdr:colOff>
      <xdr:row>34</xdr:row>
      <xdr:rowOff>139700</xdr:rowOff>
    </xdr:to>
    <xdr:cxnSp macro="">
      <xdr:nvCxnSpPr>
        <xdr:cNvPr id="12334"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104140</xdr:colOff>
      <xdr:row>33</xdr:row>
      <xdr:rowOff>168910</xdr:rowOff>
    </xdr:from>
    <xdr:to>
      <xdr:col>3</xdr:col>
      <xdr:colOff>189865</xdr:colOff>
      <xdr:row>35</xdr:row>
      <xdr:rowOff>84455</xdr:rowOff>
    </xdr:to>
    <xdr:sp macro="" textlink="">
      <xdr:nvSpPr>
        <xdr:cNvPr id="12335"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a:t>
          </a:r>
        </a:p>
      </xdr:txBody>
    </xdr:sp>
    <xdr:clientData/>
  </xdr:twoCellAnchor>
  <xdr:twoCellAnchor>
    <xdr:from>
      <xdr:col>4</xdr:col>
      <xdr:colOff>0</xdr:colOff>
      <xdr:row>32</xdr:row>
      <xdr:rowOff>101600</xdr:rowOff>
    </xdr:from>
    <xdr:to>
      <xdr:col>28</xdr:col>
      <xdr:colOff>114300</xdr:colOff>
      <xdr:row>32</xdr:row>
      <xdr:rowOff>101600</xdr:rowOff>
    </xdr:to>
    <xdr:cxnSp macro="">
      <xdr:nvCxnSpPr>
        <xdr:cNvPr id="12336"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104140</xdr:colOff>
      <xdr:row>31</xdr:row>
      <xdr:rowOff>130810</xdr:rowOff>
    </xdr:from>
    <xdr:to>
      <xdr:col>3</xdr:col>
      <xdr:colOff>189865</xdr:colOff>
      <xdr:row>33</xdr:row>
      <xdr:rowOff>46990</xdr:rowOff>
    </xdr:to>
    <xdr:sp macro="" textlink="">
      <xdr:nvSpPr>
        <xdr:cNvPr id="12337"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8,000</a:t>
          </a:r>
        </a:p>
      </xdr:txBody>
    </xdr:sp>
    <xdr:clientData/>
  </xdr:twoCellAnchor>
  <xdr:twoCellAnchor>
    <xdr:from>
      <xdr:col>4</xdr:col>
      <xdr:colOff>0</xdr:colOff>
      <xdr:row>30</xdr:row>
      <xdr:rowOff>63500</xdr:rowOff>
    </xdr:from>
    <xdr:to>
      <xdr:col>28</xdr:col>
      <xdr:colOff>114300</xdr:colOff>
      <xdr:row>30</xdr:row>
      <xdr:rowOff>63500</xdr:rowOff>
    </xdr:to>
    <xdr:cxnSp macro="">
      <xdr:nvCxnSpPr>
        <xdr:cNvPr id="12338"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29</xdr:row>
      <xdr:rowOff>92710</xdr:rowOff>
    </xdr:from>
    <xdr:to>
      <xdr:col>3</xdr:col>
      <xdr:colOff>190500</xdr:colOff>
      <xdr:row>31</xdr:row>
      <xdr:rowOff>8890</xdr:rowOff>
    </xdr:to>
    <xdr:sp macro="" textlink="">
      <xdr:nvSpPr>
        <xdr:cNvPr id="12339"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a:t>
          </a:r>
        </a:p>
      </xdr:txBody>
    </xdr:sp>
    <xdr:clientData/>
  </xdr:twoCellAnchor>
  <xdr:twoCellAnchor>
    <xdr:from>
      <xdr:col>4</xdr:col>
      <xdr:colOff>0</xdr:colOff>
      <xdr:row>28</xdr:row>
      <xdr:rowOff>25400</xdr:rowOff>
    </xdr:from>
    <xdr:to>
      <xdr:col>28</xdr:col>
      <xdr:colOff>114300</xdr:colOff>
      <xdr:row>28</xdr:row>
      <xdr:rowOff>25400</xdr:rowOff>
    </xdr:to>
    <xdr:cxnSp macro="">
      <xdr:nvCxnSpPr>
        <xdr:cNvPr id="12340"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27</xdr:row>
      <xdr:rowOff>54610</xdr:rowOff>
    </xdr:from>
    <xdr:to>
      <xdr:col>3</xdr:col>
      <xdr:colOff>190500</xdr:colOff>
      <xdr:row>28</xdr:row>
      <xdr:rowOff>141605</xdr:rowOff>
    </xdr:to>
    <xdr:sp macro="" textlink="">
      <xdr:nvSpPr>
        <xdr:cNvPr id="12341"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a:t>
          </a: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12342"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61595</xdr:colOff>
      <xdr:row>30</xdr:row>
      <xdr:rowOff>130175</xdr:rowOff>
    </xdr:from>
    <xdr:to>
      <xdr:col>24</xdr:col>
      <xdr:colOff>62865</xdr:colOff>
      <xdr:row>37</xdr:row>
      <xdr:rowOff>163195</xdr:rowOff>
    </xdr:to>
    <xdr:cxnSp macro="">
      <xdr:nvCxnSpPr>
        <xdr:cNvPr id="12343" name="直線コネクタ 55"/>
        <xdr:cNvCxnSpPr/>
      </xdr:nvCxnSpPr>
      <xdr:spPr>
        <a:xfrm flipV="1">
          <a:off x="4633595" y="5273675"/>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37</xdr:row>
      <xdr:rowOff>167005</xdr:rowOff>
    </xdr:from>
    <xdr:to>
      <xdr:col>27</xdr:col>
      <xdr:colOff>12700</xdr:colOff>
      <xdr:row>39</xdr:row>
      <xdr:rowOff>82550</xdr:rowOff>
    </xdr:to>
    <xdr:sp macro="" textlink="">
      <xdr:nvSpPr>
        <xdr:cNvPr id="12344" name="議会費最小値テキスト"/>
        <xdr:cNvSpPr txBox="1"/>
      </xdr:nvSpPr>
      <xdr:spPr>
        <a:xfrm>
          <a:off x="4686300" y="6510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3,177</a:t>
          </a:r>
        </a:p>
      </xdr:txBody>
    </xdr:sp>
    <xdr:clientData/>
  </xdr:twoCellAnchor>
  <xdr:twoCellAnchor>
    <xdr:from>
      <xdr:col>23</xdr:col>
      <xdr:colOff>165100</xdr:colOff>
      <xdr:row>37</xdr:row>
      <xdr:rowOff>163195</xdr:rowOff>
    </xdr:from>
    <xdr:to>
      <xdr:col>24</xdr:col>
      <xdr:colOff>152400</xdr:colOff>
      <xdr:row>37</xdr:row>
      <xdr:rowOff>163195</xdr:rowOff>
    </xdr:to>
    <xdr:cxnSp macro="">
      <xdr:nvCxnSpPr>
        <xdr:cNvPr id="12345" name="直線コネクタ 57"/>
        <xdr:cNvCxnSpPr/>
      </xdr:nvCxnSpPr>
      <xdr:spPr>
        <a:xfrm>
          <a:off x="4546600" y="650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29</xdr:row>
      <xdr:rowOff>76835</xdr:rowOff>
    </xdr:from>
    <xdr:to>
      <xdr:col>27</xdr:col>
      <xdr:colOff>12700</xdr:colOff>
      <xdr:row>30</xdr:row>
      <xdr:rowOff>163830</xdr:rowOff>
    </xdr:to>
    <xdr:sp macro="" textlink="">
      <xdr:nvSpPr>
        <xdr:cNvPr id="12346" name="議会費最大値テキスト"/>
        <xdr:cNvSpPr txBox="1"/>
      </xdr:nvSpPr>
      <xdr:spPr>
        <a:xfrm>
          <a:off x="4686300" y="5048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9,650</a:t>
          </a:r>
        </a:p>
      </xdr:txBody>
    </xdr:sp>
    <xdr:clientData/>
  </xdr:twoCellAnchor>
  <xdr:twoCellAnchor>
    <xdr:from>
      <xdr:col>23</xdr:col>
      <xdr:colOff>165100</xdr:colOff>
      <xdr:row>30</xdr:row>
      <xdr:rowOff>130175</xdr:rowOff>
    </xdr:from>
    <xdr:to>
      <xdr:col>24</xdr:col>
      <xdr:colOff>152400</xdr:colOff>
      <xdr:row>30</xdr:row>
      <xdr:rowOff>130175</xdr:rowOff>
    </xdr:to>
    <xdr:cxnSp macro="">
      <xdr:nvCxnSpPr>
        <xdr:cNvPr id="12347" name="直線コネクタ 59"/>
        <xdr:cNvCxnSpPr/>
      </xdr:nvCxnSpPr>
      <xdr:spPr>
        <a:xfrm>
          <a:off x="4546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3175</xdr:rowOff>
    </xdr:from>
    <xdr:to>
      <xdr:col>24</xdr:col>
      <xdr:colOff>63500</xdr:colOff>
      <xdr:row>32</xdr:row>
      <xdr:rowOff>3810</xdr:rowOff>
    </xdr:to>
    <xdr:cxnSp macro="">
      <xdr:nvCxnSpPr>
        <xdr:cNvPr id="12348" name="直線コネクタ 60"/>
        <xdr:cNvCxnSpPr/>
      </xdr:nvCxnSpPr>
      <xdr:spPr>
        <a:xfrm flipV="1">
          <a:off x="3797300" y="54895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35</xdr:row>
      <xdr:rowOff>64770</xdr:rowOff>
    </xdr:from>
    <xdr:to>
      <xdr:col>27</xdr:col>
      <xdr:colOff>12700</xdr:colOff>
      <xdr:row>36</xdr:row>
      <xdr:rowOff>151765</xdr:rowOff>
    </xdr:to>
    <xdr:sp macro="" textlink="">
      <xdr:nvSpPr>
        <xdr:cNvPr id="12349" name="議会費平均値テキスト"/>
        <xdr:cNvSpPr txBox="1"/>
      </xdr:nvSpPr>
      <xdr:spPr>
        <a:xfrm>
          <a:off x="4686300" y="60655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5,112</a:t>
          </a:r>
        </a:p>
      </xdr:txBody>
    </xdr:sp>
    <xdr:clientData/>
  </xdr:twoCellAnchor>
  <xdr:twoCellAnchor>
    <xdr:from>
      <xdr:col>24</xdr:col>
      <xdr:colOff>12700</xdr:colOff>
      <xdr:row>35</xdr:row>
      <xdr:rowOff>86360</xdr:rowOff>
    </xdr:from>
    <xdr:to>
      <xdr:col>24</xdr:col>
      <xdr:colOff>114300</xdr:colOff>
      <xdr:row>36</xdr:row>
      <xdr:rowOff>16510</xdr:rowOff>
    </xdr:to>
    <xdr:sp macro="" textlink="">
      <xdr:nvSpPr>
        <xdr:cNvPr id="12350"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50800</xdr:colOff>
      <xdr:row>31</xdr:row>
      <xdr:rowOff>171450</xdr:rowOff>
    </xdr:from>
    <xdr:to>
      <xdr:col>19</xdr:col>
      <xdr:colOff>177800</xdr:colOff>
      <xdr:row>32</xdr:row>
      <xdr:rowOff>3810</xdr:rowOff>
    </xdr:to>
    <xdr:cxnSp macro="">
      <xdr:nvCxnSpPr>
        <xdr:cNvPr id="12351" name="直線コネクタ 63"/>
        <xdr:cNvCxnSpPr/>
      </xdr:nvCxnSpPr>
      <xdr:spPr>
        <a:xfrm>
          <a:off x="2908300" y="5486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92710</xdr:rowOff>
    </xdr:from>
    <xdr:to>
      <xdr:col>20</xdr:col>
      <xdr:colOff>38100</xdr:colOff>
      <xdr:row>36</xdr:row>
      <xdr:rowOff>22860</xdr:rowOff>
    </xdr:to>
    <xdr:sp macro="" textlink="">
      <xdr:nvSpPr>
        <xdr:cNvPr id="12352" name="フローチャート: 判断 64"/>
        <xdr:cNvSpPr/>
      </xdr:nvSpPr>
      <xdr:spPr>
        <a:xfrm>
          <a:off x="3746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133350</xdr:colOff>
      <xdr:row>36</xdr:row>
      <xdr:rowOff>13970</xdr:rowOff>
    </xdr:from>
    <xdr:to>
      <xdr:col>21</xdr:col>
      <xdr:colOff>31115</xdr:colOff>
      <xdr:row>37</xdr:row>
      <xdr:rowOff>101600</xdr:rowOff>
    </xdr:to>
    <xdr:sp macro="" textlink="">
      <xdr:nvSpPr>
        <xdr:cNvPr id="12353" name="テキスト ボックス 65"/>
        <xdr:cNvSpPr txBox="1"/>
      </xdr:nvSpPr>
      <xdr:spPr>
        <a:xfrm>
          <a:off x="3562350" y="6186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5,081</a:t>
          </a:r>
        </a:p>
      </xdr:txBody>
    </xdr:sp>
    <xdr:clientData/>
  </xdr:twoCellAnchor>
  <xdr:twoCellAnchor>
    <xdr:from>
      <xdr:col>10</xdr:col>
      <xdr:colOff>114300</xdr:colOff>
      <xdr:row>31</xdr:row>
      <xdr:rowOff>171450</xdr:rowOff>
    </xdr:from>
    <xdr:to>
      <xdr:col>15</xdr:col>
      <xdr:colOff>50800</xdr:colOff>
      <xdr:row>32</xdr:row>
      <xdr:rowOff>135255</xdr:rowOff>
    </xdr:to>
    <xdr:cxnSp macro="">
      <xdr:nvCxnSpPr>
        <xdr:cNvPr id="12354" name="直線コネクタ 66"/>
        <xdr:cNvCxnSpPr/>
      </xdr:nvCxnSpPr>
      <xdr:spPr>
        <a:xfrm flipV="1">
          <a:off x="2019300" y="548640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109220</xdr:rowOff>
    </xdr:to>
    <xdr:sp macro="" textlink="">
      <xdr:nvSpPr>
        <xdr:cNvPr id="12355" name="フローチャート: 判断 67"/>
        <xdr:cNvSpPr/>
      </xdr:nvSpPr>
      <xdr:spPr>
        <a:xfrm>
          <a:off x="2857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14</xdr:col>
      <xdr:colOff>6350</xdr:colOff>
      <xdr:row>35</xdr:row>
      <xdr:rowOff>99695</xdr:rowOff>
    </xdr:from>
    <xdr:to>
      <xdr:col>16</xdr:col>
      <xdr:colOff>94615</xdr:colOff>
      <xdr:row>37</xdr:row>
      <xdr:rowOff>15240</xdr:rowOff>
    </xdr:to>
    <xdr:sp macro="" textlink="">
      <xdr:nvSpPr>
        <xdr:cNvPr id="12356" name="テキスト ボックス 68"/>
        <xdr:cNvSpPr txBox="1"/>
      </xdr:nvSpPr>
      <xdr:spPr>
        <a:xfrm>
          <a:off x="2673350" y="6100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5,530</a:t>
          </a:r>
        </a:p>
      </xdr:txBody>
    </xdr:sp>
    <xdr:clientData/>
  </xdr:twoCellAnchor>
  <xdr:twoCellAnchor>
    <xdr:from>
      <xdr:col>5</xdr:col>
      <xdr:colOff>177800</xdr:colOff>
      <xdr:row>32</xdr:row>
      <xdr:rowOff>135255</xdr:rowOff>
    </xdr:from>
    <xdr:to>
      <xdr:col>10</xdr:col>
      <xdr:colOff>114300</xdr:colOff>
      <xdr:row>33</xdr:row>
      <xdr:rowOff>25400</xdr:rowOff>
    </xdr:to>
    <xdr:cxnSp macro="">
      <xdr:nvCxnSpPr>
        <xdr:cNvPr id="12357" name="直線コネクタ 69"/>
        <xdr:cNvCxnSpPr/>
      </xdr:nvCxnSpPr>
      <xdr:spPr>
        <a:xfrm flipV="1">
          <a:off x="1130300" y="562165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52070</xdr:rowOff>
    </xdr:from>
    <xdr:to>
      <xdr:col>10</xdr:col>
      <xdr:colOff>165100</xdr:colOff>
      <xdr:row>35</xdr:row>
      <xdr:rowOff>153670</xdr:rowOff>
    </xdr:to>
    <xdr:sp macro="" textlink="">
      <xdr:nvSpPr>
        <xdr:cNvPr id="12358" name="フローチャート: 判断 70"/>
        <xdr:cNvSpPr/>
      </xdr:nvSpPr>
      <xdr:spPr>
        <a:xfrm>
          <a:off x="1968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35</xdr:row>
      <xdr:rowOff>144780</xdr:rowOff>
    </xdr:from>
    <xdr:to>
      <xdr:col>11</xdr:col>
      <xdr:colOff>158115</xdr:colOff>
      <xdr:row>37</xdr:row>
      <xdr:rowOff>60325</xdr:rowOff>
    </xdr:to>
    <xdr:sp macro="" textlink="">
      <xdr:nvSpPr>
        <xdr:cNvPr id="12359" name="テキスト ボックス 71"/>
        <xdr:cNvSpPr txBox="1"/>
      </xdr:nvSpPr>
      <xdr:spPr>
        <a:xfrm>
          <a:off x="1784350" y="6145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5,294</a:t>
          </a:r>
        </a:p>
      </xdr:txBody>
    </xdr:sp>
    <xdr:clientData/>
  </xdr:twoCellAnchor>
  <xdr:twoCellAnchor>
    <xdr:from>
      <xdr:col>5</xdr:col>
      <xdr:colOff>127000</xdr:colOff>
      <xdr:row>35</xdr:row>
      <xdr:rowOff>65405</xdr:rowOff>
    </xdr:from>
    <xdr:to>
      <xdr:col>6</xdr:col>
      <xdr:colOff>38100</xdr:colOff>
      <xdr:row>35</xdr:row>
      <xdr:rowOff>167005</xdr:rowOff>
    </xdr:to>
    <xdr:sp macro="" textlink="">
      <xdr:nvSpPr>
        <xdr:cNvPr id="12360" name="フローチャート: 判断 72"/>
        <xdr:cNvSpPr/>
      </xdr:nvSpPr>
      <xdr:spPr>
        <a:xfrm>
          <a:off x="10795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133350</xdr:colOff>
      <xdr:row>35</xdr:row>
      <xdr:rowOff>158115</xdr:rowOff>
    </xdr:from>
    <xdr:to>
      <xdr:col>7</xdr:col>
      <xdr:colOff>31115</xdr:colOff>
      <xdr:row>37</xdr:row>
      <xdr:rowOff>73660</xdr:rowOff>
    </xdr:to>
    <xdr:sp macro="" textlink="">
      <xdr:nvSpPr>
        <xdr:cNvPr id="12361" name="テキスト ボックス 73"/>
        <xdr:cNvSpPr txBox="1"/>
      </xdr:nvSpPr>
      <xdr:spPr>
        <a:xfrm>
          <a:off x="895350" y="6158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5,222</a:t>
          </a:r>
        </a:p>
      </xdr:txBody>
    </xdr:sp>
    <xdr:clientData/>
  </xdr:twoCellAnchor>
  <xdr:twoCellAnchor editAs="oneCell">
    <xdr:from>
      <xdr:col>23</xdr:col>
      <xdr:colOff>63500</xdr:colOff>
      <xdr:row>41</xdr:row>
      <xdr:rowOff>80010</xdr:rowOff>
    </xdr:from>
    <xdr:to>
      <xdr:col>27</xdr:col>
      <xdr:colOff>63500</xdr:colOff>
      <xdr:row>42</xdr:row>
      <xdr:rowOff>167640</xdr:rowOff>
    </xdr:to>
    <xdr:sp macro="" textlink="">
      <xdr:nvSpPr>
        <xdr:cNvPr id="12362"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177800</xdr:colOff>
      <xdr:row>41</xdr:row>
      <xdr:rowOff>80010</xdr:rowOff>
    </xdr:from>
    <xdr:to>
      <xdr:col>22</xdr:col>
      <xdr:colOff>177800</xdr:colOff>
      <xdr:row>42</xdr:row>
      <xdr:rowOff>167640</xdr:rowOff>
    </xdr:to>
    <xdr:sp macro="" textlink="">
      <xdr:nvSpPr>
        <xdr:cNvPr id="12363"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50800</xdr:colOff>
      <xdr:row>41</xdr:row>
      <xdr:rowOff>80010</xdr:rowOff>
    </xdr:from>
    <xdr:to>
      <xdr:col>18</xdr:col>
      <xdr:colOff>50800</xdr:colOff>
      <xdr:row>42</xdr:row>
      <xdr:rowOff>167640</xdr:rowOff>
    </xdr:to>
    <xdr:sp macro="" textlink="">
      <xdr:nvSpPr>
        <xdr:cNvPr id="12364"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114300</xdr:colOff>
      <xdr:row>41</xdr:row>
      <xdr:rowOff>80010</xdr:rowOff>
    </xdr:from>
    <xdr:to>
      <xdr:col>13</xdr:col>
      <xdr:colOff>114300</xdr:colOff>
      <xdr:row>42</xdr:row>
      <xdr:rowOff>167640</xdr:rowOff>
    </xdr:to>
    <xdr:sp macro="" textlink="">
      <xdr:nvSpPr>
        <xdr:cNvPr id="12365"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177800</xdr:colOff>
      <xdr:row>41</xdr:row>
      <xdr:rowOff>80010</xdr:rowOff>
    </xdr:from>
    <xdr:to>
      <xdr:col>8</xdr:col>
      <xdr:colOff>177800</xdr:colOff>
      <xdr:row>42</xdr:row>
      <xdr:rowOff>167640</xdr:rowOff>
    </xdr:to>
    <xdr:sp macro="" textlink="">
      <xdr:nvSpPr>
        <xdr:cNvPr id="12366"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24</xdr:col>
      <xdr:colOff>12700</xdr:colOff>
      <xdr:row>31</xdr:row>
      <xdr:rowOff>123825</xdr:rowOff>
    </xdr:from>
    <xdr:to>
      <xdr:col>24</xdr:col>
      <xdr:colOff>114300</xdr:colOff>
      <xdr:row>32</xdr:row>
      <xdr:rowOff>53975</xdr:rowOff>
    </xdr:to>
    <xdr:sp macro="" textlink="">
      <xdr:nvSpPr>
        <xdr:cNvPr id="12367" name="楕円 79"/>
        <xdr:cNvSpPr/>
      </xdr:nvSpPr>
      <xdr:spPr>
        <a:xfrm>
          <a:off x="4584700" y="54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30</xdr:row>
      <xdr:rowOff>146685</xdr:rowOff>
    </xdr:from>
    <xdr:to>
      <xdr:col>27</xdr:col>
      <xdr:colOff>12700</xdr:colOff>
      <xdr:row>32</xdr:row>
      <xdr:rowOff>62230</xdr:rowOff>
    </xdr:to>
    <xdr:sp macro="" textlink="">
      <xdr:nvSpPr>
        <xdr:cNvPr id="12368" name="議会費該当値テキスト"/>
        <xdr:cNvSpPr txBox="1"/>
      </xdr:nvSpPr>
      <xdr:spPr>
        <a:xfrm>
          <a:off x="4686300" y="5290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8,518</a:t>
          </a:r>
        </a:p>
      </xdr:txBody>
    </xdr:sp>
    <xdr:clientData/>
  </xdr:twoCellAnchor>
  <xdr:twoCellAnchor>
    <xdr:from>
      <xdr:col>19</xdr:col>
      <xdr:colOff>127000</xdr:colOff>
      <xdr:row>31</xdr:row>
      <xdr:rowOff>124460</xdr:rowOff>
    </xdr:from>
    <xdr:to>
      <xdr:col>20</xdr:col>
      <xdr:colOff>38100</xdr:colOff>
      <xdr:row>32</xdr:row>
      <xdr:rowOff>54610</xdr:rowOff>
    </xdr:to>
    <xdr:sp macro="" textlink="">
      <xdr:nvSpPr>
        <xdr:cNvPr id="12369" name="楕円 81"/>
        <xdr:cNvSpPr/>
      </xdr:nvSpPr>
      <xdr:spPr>
        <a:xfrm>
          <a:off x="3746500" y="54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133350</xdr:colOff>
      <xdr:row>30</xdr:row>
      <xdr:rowOff>71120</xdr:rowOff>
    </xdr:from>
    <xdr:to>
      <xdr:col>21</xdr:col>
      <xdr:colOff>31115</xdr:colOff>
      <xdr:row>31</xdr:row>
      <xdr:rowOff>158750</xdr:rowOff>
    </xdr:to>
    <xdr:sp macro="" textlink="">
      <xdr:nvSpPr>
        <xdr:cNvPr id="12370" name="テキスト ボックス 82"/>
        <xdr:cNvSpPr txBox="1"/>
      </xdr:nvSpPr>
      <xdr:spPr>
        <a:xfrm>
          <a:off x="3562350" y="5214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8,512</a:t>
          </a:r>
        </a:p>
      </xdr:txBody>
    </xdr:sp>
    <xdr:clientData/>
  </xdr:twoCellAnchor>
  <xdr:twoCellAnchor>
    <xdr:from>
      <xdr:col>15</xdr:col>
      <xdr:colOff>0</xdr:colOff>
      <xdr:row>31</xdr:row>
      <xdr:rowOff>120650</xdr:rowOff>
    </xdr:from>
    <xdr:to>
      <xdr:col>15</xdr:col>
      <xdr:colOff>101600</xdr:colOff>
      <xdr:row>32</xdr:row>
      <xdr:rowOff>50800</xdr:rowOff>
    </xdr:to>
    <xdr:sp macro="" textlink="">
      <xdr:nvSpPr>
        <xdr:cNvPr id="12371" name="楕円 83"/>
        <xdr:cNvSpPr/>
      </xdr:nvSpPr>
      <xdr:spPr>
        <a:xfrm>
          <a:off x="2857500" y="54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14</xdr:col>
      <xdr:colOff>6350</xdr:colOff>
      <xdr:row>30</xdr:row>
      <xdr:rowOff>67310</xdr:rowOff>
    </xdr:from>
    <xdr:to>
      <xdr:col>16</xdr:col>
      <xdr:colOff>94615</xdr:colOff>
      <xdr:row>31</xdr:row>
      <xdr:rowOff>154940</xdr:rowOff>
    </xdr:to>
    <xdr:sp macro="" textlink="">
      <xdr:nvSpPr>
        <xdr:cNvPr id="12372" name="テキスト ボックス 84"/>
        <xdr:cNvSpPr txBox="1"/>
      </xdr:nvSpPr>
      <xdr:spPr>
        <a:xfrm>
          <a:off x="2673350" y="5210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8,534</a:t>
          </a:r>
        </a:p>
      </xdr:txBody>
    </xdr:sp>
    <xdr:clientData/>
  </xdr:twoCellAnchor>
  <xdr:twoCellAnchor>
    <xdr:from>
      <xdr:col>10</xdr:col>
      <xdr:colOff>63500</xdr:colOff>
      <xdr:row>32</xdr:row>
      <xdr:rowOff>84455</xdr:rowOff>
    </xdr:from>
    <xdr:to>
      <xdr:col>10</xdr:col>
      <xdr:colOff>165100</xdr:colOff>
      <xdr:row>33</xdr:row>
      <xdr:rowOff>14605</xdr:rowOff>
    </xdr:to>
    <xdr:sp macro="" textlink="">
      <xdr:nvSpPr>
        <xdr:cNvPr id="12373" name="楕円 85"/>
        <xdr:cNvSpPr/>
      </xdr:nvSpPr>
      <xdr:spPr>
        <a:xfrm>
          <a:off x="1968500" y="55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31</xdr:row>
      <xdr:rowOff>31115</xdr:rowOff>
    </xdr:from>
    <xdr:to>
      <xdr:col>11</xdr:col>
      <xdr:colOff>158115</xdr:colOff>
      <xdr:row>32</xdr:row>
      <xdr:rowOff>118110</xdr:rowOff>
    </xdr:to>
    <xdr:sp macro="" textlink="">
      <xdr:nvSpPr>
        <xdr:cNvPr id="12374" name="テキスト ボックス 86"/>
        <xdr:cNvSpPr txBox="1"/>
      </xdr:nvSpPr>
      <xdr:spPr>
        <a:xfrm>
          <a:off x="1784350" y="5346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7,824</a:t>
          </a:r>
        </a:p>
      </xdr:txBody>
    </xdr:sp>
    <xdr:clientData/>
  </xdr:twoCellAnchor>
  <xdr:twoCellAnchor>
    <xdr:from>
      <xdr:col>5</xdr:col>
      <xdr:colOff>127000</xdr:colOff>
      <xdr:row>32</xdr:row>
      <xdr:rowOff>146050</xdr:rowOff>
    </xdr:from>
    <xdr:to>
      <xdr:col>6</xdr:col>
      <xdr:colOff>38100</xdr:colOff>
      <xdr:row>33</xdr:row>
      <xdr:rowOff>76200</xdr:rowOff>
    </xdr:to>
    <xdr:sp macro="" textlink="">
      <xdr:nvSpPr>
        <xdr:cNvPr id="12375" name="楕円 87"/>
        <xdr:cNvSpPr/>
      </xdr:nvSpPr>
      <xdr:spPr>
        <a:xfrm>
          <a:off x="1079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133350</xdr:colOff>
      <xdr:row>31</xdr:row>
      <xdr:rowOff>92710</xdr:rowOff>
    </xdr:from>
    <xdr:to>
      <xdr:col>7</xdr:col>
      <xdr:colOff>31115</xdr:colOff>
      <xdr:row>33</xdr:row>
      <xdr:rowOff>8890</xdr:rowOff>
    </xdr:to>
    <xdr:sp macro="" textlink="">
      <xdr:nvSpPr>
        <xdr:cNvPr id="12376" name="テキスト ボックス 88"/>
        <xdr:cNvSpPr txBox="1"/>
      </xdr:nvSpPr>
      <xdr:spPr>
        <a:xfrm>
          <a:off x="895350" y="5407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7,501</a:t>
          </a:r>
        </a:p>
      </xdr:txBody>
    </xdr:sp>
    <xdr:clientData/>
  </xdr:twoCellAnchor>
  <xdr:twoCellAnchor>
    <xdr:from>
      <xdr:col>4</xdr:col>
      <xdr:colOff>0</xdr:colOff>
      <xdr:row>43</xdr:row>
      <xdr:rowOff>57150</xdr:rowOff>
    </xdr:from>
    <xdr:to>
      <xdr:col>28</xdr:col>
      <xdr:colOff>114300</xdr:colOff>
      <xdr:row>45</xdr:row>
      <xdr:rowOff>31750</xdr:rowOff>
    </xdr:to>
    <xdr:sp macro="" textlink="">
      <xdr:nvSpPr>
        <xdr:cNvPr id="12377"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12378"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12379"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12/128</a:t>
          </a: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12380"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12381"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51,519</a:t>
          </a: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12382"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2383"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44,972</a:t>
          </a: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2384"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152400</xdr:colOff>
      <xdr:row>47</xdr:row>
      <xdr:rowOff>6350</xdr:rowOff>
    </xdr:from>
    <xdr:to>
      <xdr:col>5</xdr:col>
      <xdr:colOff>120650</xdr:colOff>
      <xdr:row>48</xdr:row>
      <xdr:rowOff>59690</xdr:rowOff>
    </xdr:to>
    <xdr:sp macro="" textlink="">
      <xdr:nvSpPr>
        <xdr:cNvPr id="12385"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4</xdr:col>
      <xdr:colOff>0</xdr:colOff>
      <xdr:row>61</xdr:row>
      <xdr:rowOff>82550</xdr:rowOff>
    </xdr:from>
    <xdr:to>
      <xdr:col>28</xdr:col>
      <xdr:colOff>114300</xdr:colOff>
      <xdr:row>61</xdr:row>
      <xdr:rowOff>82550</xdr:rowOff>
    </xdr:to>
    <xdr:cxnSp macro="">
      <xdr:nvCxnSpPr>
        <xdr:cNvPr id="12386"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2387"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132080</xdr:colOff>
      <xdr:row>57</xdr:row>
      <xdr:rowOff>168910</xdr:rowOff>
    </xdr:from>
    <xdr:to>
      <xdr:col>3</xdr:col>
      <xdr:colOff>189865</xdr:colOff>
      <xdr:row>59</xdr:row>
      <xdr:rowOff>84455</xdr:rowOff>
    </xdr:to>
    <xdr:sp macro="" textlink="">
      <xdr:nvSpPr>
        <xdr:cNvPr id="12388"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4</xdr:col>
      <xdr:colOff>0</xdr:colOff>
      <xdr:row>56</xdr:row>
      <xdr:rowOff>25400</xdr:rowOff>
    </xdr:from>
    <xdr:to>
      <xdr:col>28</xdr:col>
      <xdr:colOff>114300</xdr:colOff>
      <xdr:row>56</xdr:row>
      <xdr:rowOff>25400</xdr:rowOff>
    </xdr:to>
    <xdr:cxnSp macro="">
      <xdr:nvCxnSpPr>
        <xdr:cNvPr id="12389"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55</xdr:row>
      <xdr:rowOff>54610</xdr:rowOff>
    </xdr:from>
    <xdr:to>
      <xdr:col>3</xdr:col>
      <xdr:colOff>189865</xdr:colOff>
      <xdr:row>56</xdr:row>
      <xdr:rowOff>141605</xdr:rowOff>
    </xdr:to>
    <xdr:sp macro="" textlink="">
      <xdr:nvSpPr>
        <xdr:cNvPr id="12390"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4</xdr:col>
      <xdr:colOff>0</xdr:colOff>
      <xdr:row>53</xdr:row>
      <xdr:rowOff>82550</xdr:rowOff>
    </xdr:from>
    <xdr:to>
      <xdr:col>28</xdr:col>
      <xdr:colOff>114300</xdr:colOff>
      <xdr:row>53</xdr:row>
      <xdr:rowOff>82550</xdr:rowOff>
    </xdr:to>
    <xdr:cxnSp macro="">
      <xdr:nvCxnSpPr>
        <xdr:cNvPr id="12391"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52</xdr:row>
      <xdr:rowOff>111760</xdr:rowOff>
    </xdr:from>
    <xdr:to>
      <xdr:col>3</xdr:col>
      <xdr:colOff>189865</xdr:colOff>
      <xdr:row>54</xdr:row>
      <xdr:rowOff>27305</xdr:rowOff>
    </xdr:to>
    <xdr:sp macro="" textlink="">
      <xdr:nvSpPr>
        <xdr:cNvPr id="12392"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4</xdr:col>
      <xdr:colOff>0</xdr:colOff>
      <xdr:row>50</xdr:row>
      <xdr:rowOff>139700</xdr:rowOff>
    </xdr:from>
    <xdr:to>
      <xdr:col>28</xdr:col>
      <xdr:colOff>114300</xdr:colOff>
      <xdr:row>50</xdr:row>
      <xdr:rowOff>139700</xdr:rowOff>
    </xdr:to>
    <xdr:cxnSp macro="">
      <xdr:nvCxnSpPr>
        <xdr:cNvPr id="12393"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49</xdr:row>
      <xdr:rowOff>168910</xdr:rowOff>
    </xdr:from>
    <xdr:to>
      <xdr:col>3</xdr:col>
      <xdr:colOff>189865</xdr:colOff>
      <xdr:row>51</xdr:row>
      <xdr:rowOff>84455</xdr:rowOff>
    </xdr:to>
    <xdr:sp macro="" textlink="">
      <xdr:nvSpPr>
        <xdr:cNvPr id="12394"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4</xdr:col>
      <xdr:colOff>0</xdr:colOff>
      <xdr:row>48</xdr:row>
      <xdr:rowOff>25400</xdr:rowOff>
    </xdr:from>
    <xdr:to>
      <xdr:col>28</xdr:col>
      <xdr:colOff>114300</xdr:colOff>
      <xdr:row>48</xdr:row>
      <xdr:rowOff>25400</xdr:rowOff>
    </xdr:to>
    <xdr:cxnSp macro="">
      <xdr:nvCxnSpPr>
        <xdr:cNvPr id="12395"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47</xdr:row>
      <xdr:rowOff>54610</xdr:rowOff>
    </xdr:from>
    <xdr:to>
      <xdr:col>3</xdr:col>
      <xdr:colOff>189865</xdr:colOff>
      <xdr:row>48</xdr:row>
      <xdr:rowOff>141605</xdr:rowOff>
    </xdr:to>
    <xdr:sp macro="" textlink="">
      <xdr:nvSpPr>
        <xdr:cNvPr id="12396"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239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61595</xdr:colOff>
      <xdr:row>51</xdr:row>
      <xdr:rowOff>43180</xdr:rowOff>
    </xdr:from>
    <xdr:to>
      <xdr:col>24</xdr:col>
      <xdr:colOff>62865</xdr:colOff>
      <xdr:row>58</xdr:row>
      <xdr:rowOff>12700</xdr:rowOff>
    </xdr:to>
    <xdr:cxnSp macro="">
      <xdr:nvCxnSpPr>
        <xdr:cNvPr id="12398" name="直線コネクタ 110"/>
        <xdr:cNvCxnSpPr/>
      </xdr:nvCxnSpPr>
      <xdr:spPr>
        <a:xfrm flipV="1">
          <a:off x="4633595" y="878713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58</xdr:row>
      <xdr:rowOff>16510</xdr:rowOff>
    </xdr:from>
    <xdr:to>
      <xdr:col>27</xdr:col>
      <xdr:colOff>77470</xdr:colOff>
      <xdr:row>59</xdr:row>
      <xdr:rowOff>104140</xdr:rowOff>
    </xdr:to>
    <xdr:sp macro="" textlink="">
      <xdr:nvSpPr>
        <xdr:cNvPr id="12399" name="総務費最小値テキスト"/>
        <xdr:cNvSpPr txBox="1"/>
      </xdr:nvSpPr>
      <xdr:spPr>
        <a:xfrm>
          <a:off x="4686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27,828</a:t>
          </a:r>
        </a:p>
      </xdr:txBody>
    </xdr:sp>
    <xdr:clientData/>
  </xdr:twoCellAnchor>
  <xdr:twoCellAnchor>
    <xdr:from>
      <xdr:col>23</xdr:col>
      <xdr:colOff>165100</xdr:colOff>
      <xdr:row>58</xdr:row>
      <xdr:rowOff>12700</xdr:rowOff>
    </xdr:from>
    <xdr:to>
      <xdr:col>24</xdr:col>
      <xdr:colOff>152400</xdr:colOff>
      <xdr:row>58</xdr:row>
      <xdr:rowOff>12700</xdr:rowOff>
    </xdr:to>
    <xdr:cxnSp macro="">
      <xdr:nvCxnSpPr>
        <xdr:cNvPr id="12400" name="直線コネクタ 112"/>
        <xdr:cNvCxnSpPr/>
      </xdr:nvCxnSpPr>
      <xdr:spPr>
        <a:xfrm>
          <a:off x="4546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49</xdr:row>
      <xdr:rowOff>161290</xdr:rowOff>
    </xdr:from>
    <xdr:to>
      <xdr:col>27</xdr:col>
      <xdr:colOff>141605</xdr:colOff>
      <xdr:row>51</xdr:row>
      <xdr:rowOff>77470</xdr:rowOff>
    </xdr:to>
    <xdr:sp macro="" textlink="">
      <xdr:nvSpPr>
        <xdr:cNvPr id="12401" name="総務費最大値テキスト"/>
        <xdr:cNvSpPr txBox="1"/>
      </xdr:nvSpPr>
      <xdr:spPr>
        <a:xfrm>
          <a:off x="4686300" y="856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283,664</a:t>
          </a:r>
        </a:p>
      </xdr:txBody>
    </xdr:sp>
    <xdr:clientData/>
  </xdr:twoCellAnchor>
  <xdr:twoCellAnchor>
    <xdr:from>
      <xdr:col>23</xdr:col>
      <xdr:colOff>165100</xdr:colOff>
      <xdr:row>51</xdr:row>
      <xdr:rowOff>43180</xdr:rowOff>
    </xdr:from>
    <xdr:to>
      <xdr:col>24</xdr:col>
      <xdr:colOff>152400</xdr:colOff>
      <xdr:row>51</xdr:row>
      <xdr:rowOff>43180</xdr:rowOff>
    </xdr:to>
    <xdr:cxnSp macro="">
      <xdr:nvCxnSpPr>
        <xdr:cNvPr id="12402" name="直線コネクタ 114"/>
        <xdr:cNvCxnSpPr/>
      </xdr:nvCxnSpPr>
      <xdr:spPr>
        <a:xfrm>
          <a:off x="4546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134620</xdr:rowOff>
    </xdr:from>
    <xdr:to>
      <xdr:col>24</xdr:col>
      <xdr:colOff>63500</xdr:colOff>
      <xdr:row>56</xdr:row>
      <xdr:rowOff>14605</xdr:rowOff>
    </xdr:to>
    <xdr:cxnSp macro="">
      <xdr:nvCxnSpPr>
        <xdr:cNvPr id="12403" name="直線コネクタ 115"/>
        <xdr:cNvCxnSpPr/>
      </xdr:nvCxnSpPr>
      <xdr:spPr>
        <a:xfrm flipV="1">
          <a:off x="3797300" y="9392920"/>
          <a:ext cx="8382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56</xdr:row>
      <xdr:rowOff>5080</xdr:rowOff>
    </xdr:from>
    <xdr:to>
      <xdr:col>27</xdr:col>
      <xdr:colOff>77470</xdr:colOff>
      <xdr:row>57</xdr:row>
      <xdr:rowOff>92710</xdr:rowOff>
    </xdr:to>
    <xdr:sp macro="" textlink="">
      <xdr:nvSpPr>
        <xdr:cNvPr id="12404" name="総務費平均値テキスト"/>
        <xdr:cNvSpPr txBox="1"/>
      </xdr:nvSpPr>
      <xdr:spPr>
        <a:xfrm>
          <a:off x="4686300" y="9606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88,634</a:t>
          </a:r>
        </a:p>
      </xdr:txBody>
    </xdr:sp>
    <xdr:clientData/>
  </xdr:twoCellAnchor>
  <xdr:twoCellAnchor>
    <xdr:from>
      <xdr:col>24</xdr:col>
      <xdr:colOff>12700</xdr:colOff>
      <xdr:row>56</xdr:row>
      <xdr:rowOff>26670</xdr:rowOff>
    </xdr:from>
    <xdr:to>
      <xdr:col>24</xdr:col>
      <xdr:colOff>114300</xdr:colOff>
      <xdr:row>56</xdr:row>
      <xdr:rowOff>128270</xdr:rowOff>
    </xdr:to>
    <xdr:sp macro="" textlink="">
      <xdr:nvSpPr>
        <xdr:cNvPr id="12405" name="フローチャート: 判断 117"/>
        <xdr:cNvSpPr/>
      </xdr:nvSpPr>
      <xdr:spPr>
        <a:xfrm>
          <a:off x="45847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50800</xdr:colOff>
      <xdr:row>56</xdr:row>
      <xdr:rowOff>14605</xdr:rowOff>
    </xdr:from>
    <xdr:to>
      <xdr:col>19</xdr:col>
      <xdr:colOff>177800</xdr:colOff>
      <xdr:row>56</xdr:row>
      <xdr:rowOff>52705</xdr:rowOff>
    </xdr:to>
    <xdr:cxnSp macro="">
      <xdr:nvCxnSpPr>
        <xdr:cNvPr id="12406" name="直線コネクタ 118"/>
        <xdr:cNvCxnSpPr/>
      </xdr:nvCxnSpPr>
      <xdr:spPr>
        <a:xfrm flipV="1">
          <a:off x="2908300" y="961580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41275</xdr:rowOff>
    </xdr:from>
    <xdr:to>
      <xdr:col>20</xdr:col>
      <xdr:colOff>38100</xdr:colOff>
      <xdr:row>56</xdr:row>
      <xdr:rowOff>143510</xdr:rowOff>
    </xdr:to>
    <xdr:sp macro="" textlink="">
      <xdr:nvSpPr>
        <xdr:cNvPr id="12407" name="フローチャート: 判断 119"/>
        <xdr:cNvSpPr/>
      </xdr:nvSpPr>
      <xdr:spPr>
        <a:xfrm>
          <a:off x="3746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100965</xdr:colOff>
      <xdr:row>56</xdr:row>
      <xdr:rowOff>133985</xdr:rowOff>
    </xdr:from>
    <xdr:to>
      <xdr:col>21</xdr:col>
      <xdr:colOff>63500</xdr:colOff>
      <xdr:row>58</xdr:row>
      <xdr:rowOff>49530</xdr:rowOff>
    </xdr:to>
    <xdr:sp macro="" textlink="">
      <xdr:nvSpPr>
        <xdr:cNvPr id="12408" name="テキスト ボックス 120"/>
        <xdr:cNvSpPr txBox="1"/>
      </xdr:nvSpPr>
      <xdr:spPr>
        <a:xfrm>
          <a:off x="3529965" y="9735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85,458</a:t>
          </a:r>
        </a:p>
      </xdr:txBody>
    </xdr:sp>
    <xdr:clientData/>
  </xdr:twoCellAnchor>
  <xdr:twoCellAnchor>
    <xdr:from>
      <xdr:col>10</xdr:col>
      <xdr:colOff>114300</xdr:colOff>
      <xdr:row>56</xdr:row>
      <xdr:rowOff>52705</xdr:rowOff>
    </xdr:from>
    <xdr:to>
      <xdr:col>15</xdr:col>
      <xdr:colOff>50800</xdr:colOff>
      <xdr:row>56</xdr:row>
      <xdr:rowOff>74930</xdr:rowOff>
    </xdr:to>
    <xdr:cxnSp macro="">
      <xdr:nvCxnSpPr>
        <xdr:cNvPr id="12409" name="直線コネクタ 121"/>
        <xdr:cNvCxnSpPr/>
      </xdr:nvCxnSpPr>
      <xdr:spPr>
        <a:xfrm flipV="1">
          <a:off x="2019300" y="96539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54610</xdr:rowOff>
    </xdr:from>
    <xdr:to>
      <xdr:col>15</xdr:col>
      <xdr:colOff>101600</xdr:colOff>
      <xdr:row>56</xdr:row>
      <xdr:rowOff>156210</xdr:rowOff>
    </xdr:to>
    <xdr:sp macro="" textlink="">
      <xdr:nvSpPr>
        <xdr:cNvPr id="12410" name="フローチャート: 判断 122"/>
        <xdr:cNvSpPr/>
      </xdr:nvSpPr>
      <xdr:spPr>
        <a:xfrm>
          <a:off x="2857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164465</xdr:colOff>
      <xdr:row>56</xdr:row>
      <xdr:rowOff>147320</xdr:rowOff>
    </xdr:from>
    <xdr:to>
      <xdr:col>16</xdr:col>
      <xdr:colOff>127000</xdr:colOff>
      <xdr:row>58</xdr:row>
      <xdr:rowOff>63500</xdr:rowOff>
    </xdr:to>
    <xdr:sp macro="" textlink="">
      <xdr:nvSpPr>
        <xdr:cNvPr id="12411" name="テキスト ボックス 123"/>
        <xdr:cNvSpPr txBox="1"/>
      </xdr:nvSpPr>
      <xdr:spPr>
        <a:xfrm>
          <a:off x="2640965" y="9748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82,527</a:t>
          </a:r>
        </a:p>
      </xdr:txBody>
    </xdr:sp>
    <xdr:clientData/>
  </xdr:twoCellAnchor>
  <xdr:twoCellAnchor>
    <xdr:from>
      <xdr:col>5</xdr:col>
      <xdr:colOff>177800</xdr:colOff>
      <xdr:row>56</xdr:row>
      <xdr:rowOff>19050</xdr:rowOff>
    </xdr:from>
    <xdr:to>
      <xdr:col>10</xdr:col>
      <xdr:colOff>114300</xdr:colOff>
      <xdr:row>56</xdr:row>
      <xdr:rowOff>74930</xdr:rowOff>
    </xdr:to>
    <xdr:cxnSp macro="">
      <xdr:nvCxnSpPr>
        <xdr:cNvPr id="12412" name="直線コネクタ 124"/>
        <xdr:cNvCxnSpPr/>
      </xdr:nvCxnSpPr>
      <xdr:spPr>
        <a:xfrm>
          <a:off x="1130300" y="962025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21590</xdr:rowOff>
    </xdr:from>
    <xdr:to>
      <xdr:col>10</xdr:col>
      <xdr:colOff>165100</xdr:colOff>
      <xdr:row>56</xdr:row>
      <xdr:rowOff>123190</xdr:rowOff>
    </xdr:to>
    <xdr:sp macro="" textlink="">
      <xdr:nvSpPr>
        <xdr:cNvPr id="12413" name="フローチャート: 判断 125"/>
        <xdr:cNvSpPr/>
      </xdr:nvSpPr>
      <xdr:spPr>
        <a:xfrm>
          <a:off x="196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37465</xdr:colOff>
      <xdr:row>54</xdr:row>
      <xdr:rowOff>139700</xdr:rowOff>
    </xdr:from>
    <xdr:to>
      <xdr:col>11</xdr:col>
      <xdr:colOff>190500</xdr:colOff>
      <xdr:row>56</xdr:row>
      <xdr:rowOff>55880</xdr:rowOff>
    </xdr:to>
    <xdr:sp macro="" textlink="">
      <xdr:nvSpPr>
        <xdr:cNvPr id="12414" name="テキスト ボックス 126"/>
        <xdr:cNvSpPr txBox="1"/>
      </xdr:nvSpPr>
      <xdr:spPr>
        <a:xfrm>
          <a:off x="1751965" y="9398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89,710</a:t>
          </a:r>
        </a:p>
      </xdr:txBody>
    </xdr:sp>
    <xdr:clientData/>
  </xdr:twoCellAnchor>
  <xdr:twoCellAnchor>
    <xdr:from>
      <xdr:col>5</xdr:col>
      <xdr:colOff>127000</xdr:colOff>
      <xdr:row>56</xdr:row>
      <xdr:rowOff>52070</xdr:rowOff>
    </xdr:from>
    <xdr:to>
      <xdr:col>6</xdr:col>
      <xdr:colOff>38100</xdr:colOff>
      <xdr:row>56</xdr:row>
      <xdr:rowOff>153035</xdr:rowOff>
    </xdr:to>
    <xdr:sp macro="" textlink="">
      <xdr:nvSpPr>
        <xdr:cNvPr id="12415" name="フローチャート: 判断 127"/>
        <xdr:cNvSpPr/>
      </xdr:nvSpPr>
      <xdr:spPr>
        <a:xfrm>
          <a:off x="1079500" y="9653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100965</xdr:colOff>
      <xdr:row>56</xdr:row>
      <xdr:rowOff>144145</xdr:rowOff>
    </xdr:from>
    <xdr:to>
      <xdr:col>7</xdr:col>
      <xdr:colOff>63500</xdr:colOff>
      <xdr:row>58</xdr:row>
      <xdr:rowOff>59690</xdr:rowOff>
    </xdr:to>
    <xdr:sp macro="" textlink="">
      <xdr:nvSpPr>
        <xdr:cNvPr id="12416" name="テキスト ボックス 128"/>
        <xdr:cNvSpPr txBox="1"/>
      </xdr:nvSpPr>
      <xdr:spPr>
        <a:xfrm>
          <a:off x="862965" y="9745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83,163</a:t>
          </a:r>
        </a:p>
      </xdr:txBody>
    </xdr:sp>
    <xdr:clientData/>
  </xdr:twoCellAnchor>
  <xdr:twoCellAnchor editAs="oneCell">
    <xdr:from>
      <xdr:col>23</xdr:col>
      <xdr:colOff>63500</xdr:colOff>
      <xdr:row>61</xdr:row>
      <xdr:rowOff>80010</xdr:rowOff>
    </xdr:from>
    <xdr:to>
      <xdr:col>27</xdr:col>
      <xdr:colOff>63500</xdr:colOff>
      <xdr:row>62</xdr:row>
      <xdr:rowOff>167640</xdr:rowOff>
    </xdr:to>
    <xdr:sp macro="" textlink="">
      <xdr:nvSpPr>
        <xdr:cNvPr id="12417"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177800</xdr:colOff>
      <xdr:row>61</xdr:row>
      <xdr:rowOff>80010</xdr:rowOff>
    </xdr:from>
    <xdr:to>
      <xdr:col>22</xdr:col>
      <xdr:colOff>177800</xdr:colOff>
      <xdr:row>62</xdr:row>
      <xdr:rowOff>167640</xdr:rowOff>
    </xdr:to>
    <xdr:sp macro="" textlink="">
      <xdr:nvSpPr>
        <xdr:cNvPr id="12418"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50800</xdr:colOff>
      <xdr:row>61</xdr:row>
      <xdr:rowOff>80010</xdr:rowOff>
    </xdr:from>
    <xdr:to>
      <xdr:col>18</xdr:col>
      <xdr:colOff>50800</xdr:colOff>
      <xdr:row>62</xdr:row>
      <xdr:rowOff>167640</xdr:rowOff>
    </xdr:to>
    <xdr:sp macro="" textlink="">
      <xdr:nvSpPr>
        <xdr:cNvPr id="12419"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114300</xdr:colOff>
      <xdr:row>61</xdr:row>
      <xdr:rowOff>80010</xdr:rowOff>
    </xdr:from>
    <xdr:to>
      <xdr:col>13</xdr:col>
      <xdr:colOff>114300</xdr:colOff>
      <xdr:row>62</xdr:row>
      <xdr:rowOff>167640</xdr:rowOff>
    </xdr:to>
    <xdr:sp macro="" textlink="">
      <xdr:nvSpPr>
        <xdr:cNvPr id="12420"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177800</xdr:colOff>
      <xdr:row>61</xdr:row>
      <xdr:rowOff>80010</xdr:rowOff>
    </xdr:from>
    <xdr:to>
      <xdr:col>8</xdr:col>
      <xdr:colOff>177800</xdr:colOff>
      <xdr:row>62</xdr:row>
      <xdr:rowOff>167640</xdr:rowOff>
    </xdr:to>
    <xdr:sp macro="" textlink="">
      <xdr:nvSpPr>
        <xdr:cNvPr id="12421"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24</xdr:col>
      <xdr:colOff>12700</xdr:colOff>
      <xdr:row>54</xdr:row>
      <xdr:rowOff>83820</xdr:rowOff>
    </xdr:from>
    <xdr:to>
      <xdr:col>24</xdr:col>
      <xdr:colOff>114300</xdr:colOff>
      <xdr:row>55</xdr:row>
      <xdr:rowOff>13970</xdr:rowOff>
    </xdr:to>
    <xdr:sp macro="" textlink="">
      <xdr:nvSpPr>
        <xdr:cNvPr id="12422" name="楕円 134"/>
        <xdr:cNvSpPr/>
      </xdr:nvSpPr>
      <xdr:spPr>
        <a:xfrm>
          <a:off x="45847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53</xdr:row>
      <xdr:rowOff>106680</xdr:rowOff>
    </xdr:from>
    <xdr:to>
      <xdr:col>27</xdr:col>
      <xdr:colOff>141605</xdr:colOff>
      <xdr:row>55</xdr:row>
      <xdr:rowOff>22860</xdr:rowOff>
    </xdr:to>
    <xdr:sp macro="" textlink="">
      <xdr:nvSpPr>
        <xdr:cNvPr id="12423" name="総務費該当値テキスト"/>
        <xdr:cNvSpPr txBox="1"/>
      </xdr:nvSpPr>
      <xdr:spPr>
        <a:xfrm>
          <a:off x="4686300" y="9193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151,116</a:t>
          </a:r>
        </a:p>
      </xdr:txBody>
    </xdr:sp>
    <xdr:clientData/>
  </xdr:twoCellAnchor>
  <xdr:twoCellAnchor>
    <xdr:from>
      <xdr:col>19</xdr:col>
      <xdr:colOff>127000</xdr:colOff>
      <xdr:row>55</xdr:row>
      <xdr:rowOff>135255</xdr:rowOff>
    </xdr:from>
    <xdr:to>
      <xdr:col>20</xdr:col>
      <xdr:colOff>38100</xdr:colOff>
      <xdr:row>56</xdr:row>
      <xdr:rowOff>65405</xdr:rowOff>
    </xdr:to>
    <xdr:sp macro="" textlink="">
      <xdr:nvSpPr>
        <xdr:cNvPr id="12424" name="楕円 136"/>
        <xdr:cNvSpPr/>
      </xdr:nvSpPr>
      <xdr:spPr>
        <a:xfrm>
          <a:off x="3746500" y="95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68580</xdr:colOff>
      <xdr:row>54</xdr:row>
      <xdr:rowOff>81915</xdr:rowOff>
    </xdr:from>
    <xdr:to>
      <xdr:col>21</xdr:col>
      <xdr:colOff>95250</xdr:colOff>
      <xdr:row>55</xdr:row>
      <xdr:rowOff>169545</xdr:rowOff>
    </xdr:to>
    <xdr:sp macro="" textlink="">
      <xdr:nvSpPr>
        <xdr:cNvPr id="12425" name="テキスト ボックス 137"/>
        <xdr:cNvSpPr txBox="1"/>
      </xdr:nvSpPr>
      <xdr:spPr>
        <a:xfrm>
          <a:off x="3497580" y="9340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102,337</a:t>
          </a:r>
        </a:p>
      </xdr:txBody>
    </xdr:sp>
    <xdr:clientData/>
  </xdr:twoCellAnchor>
  <xdr:twoCellAnchor>
    <xdr:from>
      <xdr:col>15</xdr:col>
      <xdr:colOff>0</xdr:colOff>
      <xdr:row>56</xdr:row>
      <xdr:rowOff>1905</xdr:rowOff>
    </xdr:from>
    <xdr:to>
      <xdr:col>15</xdr:col>
      <xdr:colOff>101600</xdr:colOff>
      <xdr:row>56</xdr:row>
      <xdr:rowOff>103505</xdr:rowOff>
    </xdr:to>
    <xdr:sp macro="" textlink="">
      <xdr:nvSpPr>
        <xdr:cNvPr id="12426" name="楕円 138"/>
        <xdr:cNvSpPr/>
      </xdr:nvSpPr>
      <xdr:spPr>
        <a:xfrm>
          <a:off x="28575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164465</xdr:colOff>
      <xdr:row>54</xdr:row>
      <xdr:rowOff>120650</xdr:rowOff>
    </xdr:from>
    <xdr:to>
      <xdr:col>16</xdr:col>
      <xdr:colOff>127000</xdr:colOff>
      <xdr:row>56</xdr:row>
      <xdr:rowOff>36195</xdr:rowOff>
    </xdr:to>
    <xdr:sp macro="" textlink="">
      <xdr:nvSpPr>
        <xdr:cNvPr id="12427" name="テキスト ボックス 139"/>
        <xdr:cNvSpPr txBox="1"/>
      </xdr:nvSpPr>
      <xdr:spPr>
        <a:xfrm>
          <a:off x="2640965" y="9378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94,063</a:t>
          </a:r>
        </a:p>
      </xdr:txBody>
    </xdr:sp>
    <xdr:clientData/>
  </xdr:twoCellAnchor>
  <xdr:twoCellAnchor>
    <xdr:from>
      <xdr:col>10</xdr:col>
      <xdr:colOff>63500</xdr:colOff>
      <xdr:row>56</xdr:row>
      <xdr:rowOff>24130</xdr:rowOff>
    </xdr:from>
    <xdr:to>
      <xdr:col>10</xdr:col>
      <xdr:colOff>165100</xdr:colOff>
      <xdr:row>56</xdr:row>
      <xdr:rowOff>125730</xdr:rowOff>
    </xdr:to>
    <xdr:sp macro="" textlink="">
      <xdr:nvSpPr>
        <xdr:cNvPr id="12428" name="楕円 140"/>
        <xdr:cNvSpPr/>
      </xdr:nvSpPr>
      <xdr:spPr>
        <a:xfrm>
          <a:off x="19685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37465</xdr:colOff>
      <xdr:row>56</xdr:row>
      <xdr:rowOff>116840</xdr:rowOff>
    </xdr:from>
    <xdr:to>
      <xdr:col>11</xdr:col>
      <xdr:colOff>190500</xdr:colOff>
      <xdr:row>58</xdr:row>
      <xdr:rowOff>33020</xdr:rowOff>
    </xdr:to>
    <xdr:sp macro="" textlink="">
      <xdr:nvSpPr>
        <xdr:cNvPr id="12429" name="テキスト ボックス 141"/>
        <xdr:cNvSpPr txBox="1"/>
      </xdr:nvSpPr>
      <xdr:spPr>
        <a:xfrm>
          <a:off x="1751965" y="9718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89,180</a:t>
          </a:r>
        </a:p>
      </xdr:txBody>
    </xdr:sp>
    <xdr:clientData/>
  </xdr:twoCellAnchor>
  <xdr:twoCellAnchor>
    <xdr:from>
      <xdr:col>5</xdr:col>
      <xdr:colOff>127000</xdr:colOff>
      <xdr:row>55</xdr:row>
      <xdr:rowOff>139700</xdr:rowOff>
    </xdr:from>
    <xdr:to>
      <xdr:col>6</xdr:col>
      <xdr:colOff>38100</xdr:colOff>
      <xdr:row>56</xdr:row>
      <xdr:rowOff>69850</xdr:rowOff>
    </xdr:to>
    <xdr:sp macro="" textlink="">
      <xdr:nvSpPr>
        <xdr:cNvPr id="12430" name="楕円 142"/>
        <xdr:cNvSpPr/>
      </xdr:nvSpPr>
      <xdr:spPr>
        <a:xfrm>
          <a:off x="1079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68580</xdr:colOff>
      <xdr:row>54</xdr:row>
      <xdr:rowOff>86360</xdr:rowOff>
    </xdr:from>
    <xdr:to>
      <xdr:col>7</xdr:col>
      <xdr:colOff>95250</xdr:colOff>
      <xdr:row>56</xdr:row>
      <xdr:rowOff>1905</xdr:rowOff>
    </xdr:to>
    <xdr:sp macro="" textlink="">
      <xdr:nvSpPr>
        <xdr:cNvPr id="12431" name="テキスト ボックス 143"/>
        <xdr:cNvSpPr txBox="1"/>
      </xdr:nvSpPr>
      <xdr:spPr>
        <a:xfrm>
          <a:off x="830580" y="9344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101,395</a:t>
          </a:r>
        </a:p>
      </xdr:txBody>
    </xdr:sp>
    <xdr:clientData/>
  </xdr:twoCellAnchor>
  <xdr:twoCellAnchor>
    <xdr:from>
      <xdr:col>4</xdr:col>
      <xdr:colOff>0</xdr:colOff>
      <xdr:row>63</xdr:row>
      <xdr:rowOff>57150</xdr:rowOff>
    </xdr:from>
    <xdr:to>
      <xdr:col>28</xdr:col>
      <xdr:colOff>114300</xdr:colOff>
      <xdr:row>65</xdr:row>
      <xdr:rowOff>31750</xdr:rowOff>
    </xdr:to>
    <xdr:sp macro="" textlink="">
      <xdr:nvSpPr>
        <xdr:cNvPr id="12432"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2433"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2434"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64/128</a:t>
          </a: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2435"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2436"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165,375</a:t>
          </a: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2437"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2438"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188,449</a:t>
          </a: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2439"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152400</xdr:colOff>
      <xdr:row>67</xdr:row>
      <xdr:rowOff>6350</xdr:rowOff>
    </xdr:from>
    <xdr:to>
      <xdr:col>5</xdr:col>
      <xdr:colOff>120650</xdr:colOff>
      <xdr:row>68</xdr:row>
      <xdr:rowOff>59690</xdr:rowOff>
    </xdr:to>
    <xdr:sp macro="" textlink="">
      <xdr:nvSpPr>
        <xdr:cNvPr id="12440"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4</xdr:col>
      <xdr:colOff>0</xdr:colOff>
      <xdr:row>81</xdr:row>
      <xdr:rowOff>82550</xdr:rowOff>
    </xdr:from>
    <xdr:to>
      <xdr:col>28</xdr:col>
      <xdr:colOff>114300</xdr:colOff>
      <xdr:row>81</xdr:row>
      <xdr:rowOff>82550</xdr:rowOff>
    </xdr:to>
    <xdr:cxnSp macro="">
      <xdr:nvCxnSpPr>
        <xdr:cNvPr id="12441"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80</xdr:row>
      <xdr:rowOff>111760</xdr:rowOff>
    </xdr:from>
    <xdr:to>
      <xdr:col>3</xdr:col>
      <xdr:colOff>190500</xdr:colOff>
      <xdr:row>82</xdr:row>
      <xdr:rowOff>27305</xdr:rowOff>
    </xdr:to>
    <xdr:sp macro="" textlink="">
      <xdr:nvSpPr>
        <xdr:cNvPr id="12442" name="テキスト ボックス 154"/>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4</xdr:col>
      <xdr:colOff>0</xdr:colOff>
      <xdr:row>79</xdr:row>
      <xdr:rowOff>44450</xdr:rowOff>
    </xdr:from>
    <xdr:to>
      <xdr:col>28</xdr:col>
      <xdr:colOff>114300</xdr:colOff>
      <xdr:row>79</xdr:row>
      <xdr:rowOff>44450</xdr:rowOff>
    </xdr:to>
    <xdr:cxnSp macro="">
      <xdr:nvCxnSpPr>
        <xdr:cNvPr id="12443"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78</xdr:row>
      <xdr:rowOff>73660</xdr:rowOff>
    </xdr:from>
    <xdr:to>
      <xdr:col>3</xdr:col>
      <xdr:colOff>189865</xdr:colOff>
      <xdr:row>79</xdr:row>
      <xdr:rowOff>161290</xdr:rowOff>
    </xdr:to>
    <xdr:sp macro="" textlink="">
      <xdr:nvSpPr>
        <xdr:cNvPr id="12444" name="テキスト ボックス 156"/>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4</xdr:col>
      <xdr:colOff>0</xdr:colOff>
      <xdr:row>77</xdr:row>
      <xdr:rowOff>6350</xdr:rowOff>
    </xdr:from>
    <xdr:to>
      <xdr:col>28</xdr:col>
      <xdr:colOff>114300</xdr:colOff>
      <xdr:row>77</xdr:row>
      <xdr:rowOff>6350</xdr:rowOff>
    </xdr:to>
    <xdr:cxnSp macro="">
      <xdr:nvCxnSpPr>
        <xdr:cNvPr id="12445"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76</xdr:row>
      <xdr:rowOff>35560</xdr:rowOff>
    </xdr:from>
    <xdr:to>
      <xdr:col>3</xdr:col>
      <xdr:colOff>189865</xdr:colOff>
      <xdr:row>77</xdr:row>
      <xdr:rowOff>123190</xdr:rowOff>
    </xdr:to>
    <xdr:sp macro="" textlink="">
      <xdr:nvSpPr>
        <xdr:cNvPr id="12446" name="テキスト ボックス 158"/>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4</xdr:col>
      <xdr:colOff>0</xdr:colOff>
      <xdr:row>74</xdr:row>
      <xdr:rowOff>139700</xdr:rowOff>
    </xdr:from>
    <xdr:to>
      <xdr:col>28</xdr:col>
      <xdr:colOff>114300</xdr:colOff>
      <xdr:row>74</xdr:row>
      <xdr:rowOff>139700</xdr:rowOff>
    </xdr:to>
    <xdr:cxnSp macro="">
      <xdr:nvCxnSpPr>
        <xdr:cNvPr id="12447"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73</xdr:row>
      <xdr:rowOff>168910</xdr:rowOff>
    </xdr:from>
    <xdr:to>
      <xdr:col>3</xdr:col>
      <xdr:colOff>189865</xdr:colOff>
      <xdr:row>75</xdr:row>
      <xdr:rowOff>84455</xdr:rowOff>
    </xdr:to>
    <xdr:sp macro="" textlink="">
      <xdr:nvSpPr>
        <xdr:cNvPr id="12448"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4</xdr:col>
      <xdr:colOff>0</xdr:colOff>
      <xdr:row>72</xdr:row>
      <xdr:rowOff>101600</xdr:rowOff>
    </xdr:from>
    <xdr:to>
      <xdr:col>28</xdr:col>
      <xdr:colOff>114300</xdr:colOff>
      <xdr:row>72</xdr:row>
      <xdr:rowOff>101600</xdr:rowOff>
    </xdr:to>
    <xdr:cxnSp macro="">
      <xdr:nvCxnSpPr>
        <xdr:cNvPr id="12449"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71</xdr:row>
      <xdr:rowOff>130810</xdr:rowOff>
    </xdr:from>
    <xdr:to>
      <xdr:col>3</xdr:col>
      <xdr:colOff>189865</xdr:colOff>
      <xdr:row>73</xdr:row>
      <xdr:rowOff>46990</xdr:rowOff>
    </xdr:to>
    <xdr:sp macro="" textlink="">
      <xdr:nvSpPr>
        <xdr:cNvPr id="12450" name="テキスト ボックス 162"/>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4</xdr:col>
      <xdr:colOff>0</xdr:colOff>
      <xdr:row>70</xdr:row>
      <xdr:rowOff>63500</xdr:rowOff>
    </xdr:from>
    <xdr:to>
      <xdr:col>28</xdr:col>
      <xdr:colOff>114300</xdr:colOff>
      <xdr:row>70</xdr:row>
      <xdr:rowOff>63500</xdr:rowOff>
    </xdr:to>
    <xdr:cxnSp macro="">
      <xdr:nvCxnSpPr>
        <xdr:cNvPr id="12451"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69</xdr:row>
      <xdr:rowOff>92710</xdr:rowOff>
    </xdr:from>
    <xdr:to>
      <xdr:col>3</xdr:col>
      <xdr:colOff>189865</xdr:colOff>
      <xdr:row>71</xdr:row>
      <xdr:rowOff>8890</xdr:rowOff>
    </xdr:to>
    <xdr:sp macro="" textlink="">
      <xdr:nvSpPr>
        <xdr:cNvPr id="12452" name="テキスト ボックス 164"/>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4</xdr:col>
      <xdr:colOff>0</xdr:colOff>
      <xdr:row>68</xdr:row>
      <xdr:rowOff>25400</xdr:rowOff>
    </xdr:from>
    <xdr:to>
      <xdr:col>28</xdr:col>
      <xdr:colOff>114300</xdr:colOff>
      <xdr:row>68</xdr:row>
      <xdr:rowOff>25400</xdr:rowOff>
    </xdr:to>
    <xdr:cxnSp macro="">
      <xdr:nvCxnSpPr>
        <xdr:cNvPr id="12453"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67</xdr:row>
      <xdr:rowOff>54610</xdr:rowOff>
    </xdr:from>
    <xdr:to>
      <xdr:col>3</xdr:col>
      <xdr:colOff>189865</xdr:colOff>
      <xdr:row>68</xdr:row>
      <xdr:rowOff>141605</xdr:rowOff>
    </xdr:to>
    <xdr:sp macro="" textlink="">
      <xdr:nvSpPr>
        <xdr:cNvPr id="12454"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350,000</a:t>
          </a: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245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61595</xdr:colOff>
      <xdr:row>70</xdr:row>
      <xdr:rowOff>111760</xdr:rowOff>
    </xdr:from>
    <xdr:to>
      <xdr:col>24</xdr:col>
      <xdr:colOff>62865</xdr:colOff>
      <xdr:row>78</xdr:row>
      <xdr:rowOff>114935</xdr:rowOff>
    </xdr:to>
    <xdr:cxnSp macro="">
      <xdr:nvCxnSpPr>
        <xdr:cNvPr id="12456" name="直線コネクタ 168"/>
        <xdr:cNvCxnSpPr/>
      </xdr:nvCxnSpPr>
      <xdr:spPr>
        <a:xfrm flipV="1">
          <a:off x="4633595" y="12113260"/>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78</xdr:row>
      <xdr:rowOff>118745</xdr:rowOff>
    </xdr:from>
    <xdr:to>
      <xdr:col>27</xdr:col>
      <xdr:colOff>141605</xdr:colOff>
      <xdr:row>80</xdr:row>
      <xdr:rowOff>34925</xdr:rowOff>
    </xdr:to>
    <xdr:sp macro="" textlink="">
      <xdr:nvSpPr>
        <xdr:cNvPr id="12457" name="民生費最小値テキスト"/>
        <xdr:cNvSpPr txBox="1"/>
      </xdr:nvSpPr>
      <xdr:spPr>
        <a:xfrm>
          <a:off x="4686300" y="13491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113,275</a:t>
          </a:r>
        </a:p>
      </xdr:txBody>
    </xdr:sp>
    <xdr:clientData/>
  </xdr:twoCellAnchor>
  <xdr:twoCellAnchor>
    <xdr:from>
      <xdr:col>23</xdr:col>
      <xdr:colOff>165100</xdr:colOff>
      <xdr:row>78</xdr:row>
      <xdr:rowOff>114935</xdr:rowOff>
    </xdr:from>
    <xdr:to>
      <xdr:col>24</xdr:col>
      <xdr:colOff>152400</xdr:colOff>
      <xdr:row>78</xdr:row>
      <xdr:rowOff>114935</xdr:rowOff>
    </xdr:to>
    <xdr:cxnSp macro="">
      <xdr:nvCxnSpPr>
        <xdr:cNvPr id="12458" name="直線コネクタ 170"/>
        <xdr:cNvCxnSpPr/>
      </xdr:nvCxnSpPr>
      <xdr:spPr>
        <a:xfrm>
          <a:off x="4546600" y="1348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69</xdr:row>
      <xdr:rowOff>58420</xdr:rowOff>
    </xdr:from>
    <xdr:to>
      <xdr:col>27</xdr:col>
      <xdr:colOff>141605</xdr:colOff>
      <xdr:row>70</xdr:row>
      <xdr:rowOff>146050</xdr:rowOff>
    </xdr:to>
    <xdr:sp macro="" textlink="">
      <xdr:nvSpPr>
        <xdr:cNvPr id="12459" name="民生費最大値テキスト"/>
        <xdr:cNvSpPr txBox="1"/>
      </xdr:nvSpPr>
      <xdr:spPr>
        <a:xfrm>
          <a:off x="4686300" y="11888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293,635</a:t>
          </a:r>
        </a:p>
      </xdr:txBody>
    </xdr:sp>
    <xdr:clientData/>
  </xdr:twoCellAnchor>
  <xdr:twoCellAnchor>
    <xdr:from>
      <xdr:col>23</xdr:col>
      <xdr:colOff>165100</xdr:colOff>
      <xdr:row>70</xdr:row>
      <xdr:rowOff>111760</xdr:rowOff>
    </xdr:from>
    <xdr:to>
      <xdr:col>24</xdr:col>
      <xdr:colOff>152400</xdr:colOff>
      <xdr:row>70</xdr:row>
      <xdr:rowOff>111760</xdr:rowOff>
    </xdr:to>
    <xdr:cxnSp macro="">
      <xdr:nvCxnSpPr>
        <xdr:cNvPr id="12460" name="直線コネクタ 172"/>
        <xdr:cNvCxnSpPr/>
      </xdr:nvCxnSpPr>
      <xdr:spPr>
        <a:xfrm>
          <a:off x="4546600" y="1211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86360</xdr:rowOff>
    </xdr:from>
    <xdr:to>
      <xdr:col>24</xdr:col>
      <xdr:colOff>63500</xdr:colOff>
      <xdr:row>75</xdr:row>
      <xdr:rowOff>137160</xdr:rowOff>
    </xdr:to>
    <xdr:cxnSp macro="">
      <xdr:nvCxnSpPr>
        <xdr:cNvPr id="12461" name="直線コネクタ 173"/>
        <xdr:cNvCxnSpPr/>
      </xdr:nvCxnSpPr>
      <xdr:spPr>
        <a:xfrm flipV="1">
          <a:off x="3797300" y="1294511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75</xdr:row>
      <xdr:rowOff>60960</xdr:rowOff>
    </xdr:from>
    <xdr:to>
      <xdr:col>27</xdr:col>
      <xdr:colOff>141605</xdr:colOff>
      <xdr:row>76</xdr:row>
      <xdr:rowOff>148590</xdr:rowOff>
    </xdr:to>
    <xdr:sp macro="" textlink="">
      <xdr:nvSpPr>
        <xdr:cNvPr id="12462" name="民生費平均値テキスト"/>
        <xdr:cNvSpPr txBox="1"/>
      </xdr:nvSpPr>
      <xdr:spPr>
        <a:xfrm>
          <a:off x="4686300" y="12919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178,316</a:t>
          </a:r>
        </a:p>
      </xdr:txBody>
    </xdr:sp>
    <xdr:clientData/>
  </xdr:twoCellAnchor>
  <xdr:twoCellAnchor>
    <xdr:from>
      <xdr:col>24</xdr:col>
      <xdr:colOff>12700</xdr:colOff>
      <xdr:row>75</xdr:row>
      <xdr:rowOff>82550</xdr:rowOff>
    </xdr:from>
    <xdr:to>
      <xdr:col>24</xdr:col>
      <xdr:colOff>114300</xdr:colOff>
      <xdr:row>76</xdr:row>
      <xdr:rowOff>12700</xdr:rowOff>
    </xdr:to>
    <xdr:sp macro="" textlink="">
      <xdr:nvSpPr>
        <xdr:cNvPr id="12463" name="フローチャート: 判断 175"/>
        <xdr:cNvSpPr/>
      </xdr:nvSpPr>
      <xdr:spPr>
        <a:xfrm>
          <a:off x="45847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50800</xdr:colOff>
      <xdr:row>75</xdr:row>
      <xdr:rowOff>137160</xdr:rowOff>
    </xdr:from>
    <xdr:to>
      <xdr:col>19</xdr:col>
      <xdr:colOff>177800</xdr:colOff>
      <xdr:row>76</xdr:row>
      <xdr:rowOff>10160</xdr:rowOff>
    </xdr:to>
    <xdr:cxnSp macro="">
      <xdr:nvCxnSpPr>
        <xdr:cNvPr id="12464" name="直線コネクタ 176"/>
        <xdr:cNvCxnSpPr/>
      </xdr:nvCxnSpPr>
      <xdr:spPr>
        <a:xfrm flipV="1">
          <a:off x="2908300" y="1299591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93345</xdr:rowOff>
    </xdr:from>
    <xdr:to>
      <xdr:col>20</xdr:col>
      <xdr:colOff>38100</xdr:colOff>
      <xdr:row>76</xdr:row>
      <xdr:rowOff>23495</xdr:rowOff>
    </xdr:to>
    <xdr:sp macro="" textlink="">
      <xdr:nvSpPr>
        <xdr:cNvPr id="12465" name="フローチャート: 判断 177"/>
        <xdr:cNvSpPr/>
      </xdr:nvSpPr>
      <xdr:spPr>
        <a:xfrm>
          <a:off x="3746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68580</xdr:colOff>
      <xdr:row>76</xdr:row>
      <xdr:rowOff>14605</xdr:rowOff>
    </xdr:from>
    <xdr:to>
      <xdr:col>21</xdr:col>
      <xdr:colOff>95250</xdr:colOff>
      <xdr:row>77</xdr:row>
      <xdr:rowOff>102235</xdr:rowOff>
    </xdr:to>
    <xdr:sp macro="" textlink="">
      <xdr:nvSpPr>
        <xdr:cNvPr id="12466" name="テキスト ボックス 178"/>
        <xdr:cNvSpPr txBox="1"/>
      </xdr:nvSpPr>
      <xdr:spPr>
        <a:xfrm>
          <a:off x="3497580" y="13044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176,927</a:t>
          </a:r>
        </a:p>
      </xdr:txBody>
    </xdr:sp>
    <xdr:clientData/>
  </xdr:twoCellAnchor>
  <xdr:twoCellAnchor>
    <xdr:from>
      <xdr:col>10</xdr:col>
      <xdr:colOff>114300</xdr:colOff>
      <xdr:row>76</xdr:row>
      <xdr:rowOff>10160</xdr:rowOff>
    </xdr:from>
    <xdr:to>
      <xdr:col>15</xdr:col>
      <xdr:colOff>50800</xdr:colOff>
      <xdr:row>76</xdr:row>
      <xdr:rowOff>52070</xdr:rowOff>
    </xdr:to>
    <xdr:cxnSp macro="">
      <xdr:nvCxnSpPr>
        <xdr:cNvPr id="12467" name="直線コネクタ 179"/>
        <xdr:cNvCxnSpPr/>
      </xdr:nvCxnSpPr>
      <xdr:spPr>
        <a:xfrm flipV="1">
          <a:off x="2019300" y="130403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158115</xdr:rowOff>
    </xdr:from>
    <xdr:to>
      <xdr:col>15</xdr:col>
      <xdr:colOff>101600</xdr:colOff>
      <xdr:row>76</xdr:row>
      <xdr:rowOff>88265</xdr:rowOff>
    </xdr:to>
    <xdr:sp macro="" textlink="">
      <xdr:nvSpPr>
        <xdr:cNvPr id="12468" name="フローチャート: 判断 180"/>
        <xdr:cNvSpPr/>
      </xdr:nvSpPr>
      <xdr:spPr>
        <a:xfrm>
          <a:off x="2857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132080</xdr:colOff>
      <xdr:row>76</xdr:row>
      <xdr:rowOff>79375</xdr:rowOff>
    </xdr:from>
    <xdr:to>
      <xdr:col>16</xdr:col>
      <xdr:colOff>158750</xdr:colOff>
      <xdr:row>77</xdr:row>
      <xdr:rowOff>166370</xdr:rowOff>
    </xdr:to>
    <xdr:sp macro="" textlink="">
      <xdr:nvSpPr>
        <xdr:cNvPr id="12469" name="テキスト ボックス 181"/>
        <xdr:cNvSpPr txBox="1"/>
      </xdr:nvSpPr>
      <xdr:spPr>
        <a:xfrm>
          <a:off x="2608580" y="13109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168,452</a:t>
          </a:r>
        </a:p>
      </xdr:txBody>
    </xdr:sp>
    <xdr:clientData/>
  </xdr:twoCellAnchor>
  <xdr:twoCellAnchor>
    <xdr:from>
      <xdr:col>5</xdr:col>
      <xdr:colOff>177800</xdr:colOff>
      <xdr:row>76</xdr:row>
      <xdr:rowOff>52070</xdr:rowOff>
    </xdr:from>
    <xdr:to>
      <xdr:col>10</xdr:col>
      <xdr:colOff>114300</xdr:colOff>
      <xdr:row>76</xdr:row>
      <xdr:rowOff>140970</xdr:rowOff>
    </xdr:to>
    <xdr:cxnSp macro="">
      <xdr:nvCxnSpPr>
        <xdr:cNvPr id="12470" name="直線コネクタ 182"/>
        <xdr:cNvCxnSpPr/>
      </xdr:nvCxnSpPr>
      <xdr:spPr>
        <a:xfrm flipV="1">
          <a:off x="1130300" y="1308227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43180</xdr:rowOff>
    </xdr:from>
    <xdr:to>
      <xdr:col>10</xdr:col>
      <xdr:colOff>165100</xdr:colOff>
      <xdr:row>76</xdr:row>
      <xdr:rowOff>144780</xdr:rowOff>
    </xdr:to>
    <xdr:sp macro="" textlink="">
      <xdr:nvSpPr>
        <xdr:cNvPr id="12471" name="フローチャート: 判断 183"/>
        <xdr:cNvSpPr/>
      </xdr:nvSpPr>
      <xdr:spPr>
        <a:xfrm>
          <a:off x="19685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5080</xdr:colOff>
      <xdr:row>76</xdr:row>
      <xdr:rowOff>135890</xdr:rowOff>
    </xdr:from>
    <xdr:to>
      <xdr:col>12</xdr:col>
      <xdr:colOff>31750</xdr:colOff>
      <xdr:row>78</xdr:row>
      <xdr:rowOff>52070</xdr:rowOff>
    </xdr:to>
    <xdr:sp macro="" textlink="">
      <xdr:nvSpPr>
        <xdr:cNvPr id="12472" name="テキスト ボックス 184"/>
        <xdr:cNvSpPr txBox="1"/>
      </xdr:nvSpPr>
      <xdr:spPr>
        <a:xfrm>
          <a:off x="1719580" y="13166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160,966</a:t>
          </a:r>
        </a:p>
      </xdr:txBody>
    </xdr:sp>
    <xdr:clientData/>
  </xdr:twoCellAnchor>
  <xdr:twoCellAnchor>
    <xdr:from>
      <xdr:col>5</xdr:col>
      <xdr:colOff>127000</xdr:colOff>
      <xdr:row>76</xdr:row>
      <xdr:rowOff>70485</xdr:rowOff>
    </xdr:from>
    <xdr:to>
      <xdr:col>6</xdr:col>
      <xdr:colOff>38100</xdr:colOff>
      <xdr:row>77</xdr:row>
      <xdr:rowOff>635</xdr:rowOff>
    </xdr:to>
    <xdr:sp macro="" textlink="">
      <xdr:nvSpPr>
        <xdr:cNvPr id="12473" name="フローチャート: 判断 185"/>
        <xdr:cNvSpPr/>
      </xdr:nvSpPr>
      <xdr:spPr>
        <a:xfrm>
          <a:off x="1079500" y="1310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68580</xdr:colOff>
      <xdr:row>75</xdr:row>
      <xdr:rowOff>17780</xdr:rowOff>
    </xdr:from>
    <xdr:to>
      <xdr:col>7</xdr:col>
      <xdr:colOff>95250</xdr:colOff>
      <xdr:row>76</xdr:row>
      <xdr:rowOff>104775</xdr:rowOff>
    </xdr:to>
    <xdr:sp macro="" textlink="">
      <xdr:nvSpPr>
        <xdr:cNvPr id="12474" name="テキスト ボックス 186"/>
        <xdr:cNvSpPr txBox="1"/>
      </xdr:nvSpPr>
      <xdr:spPr>
        <a:xfrm>
          <a:off x="830580" y="12876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157,409</a:t>
          </a:r>
        </a:p>
      </xdr:txBody>
    </xdr:sp>
    <xdr:clientData/>
  </xdr:twoCellAnchor>
  <xdr:twoCellAnchor editAs="oneCell">
    <xdr:from>
      <xdr:col>23</xdr:col>
      <xdr:colOff>63500</xdr:colOff>
      <xdr:row>81</xdr:row>
      <xdr:rowOff>80010</xdr:rowOff>
    </xdr:from>
    <xdr:to>
      <xdr:col>27</xdr:col>
      <xdr:colOff>63500</xdr:colOff>
      <xdr:row>82</xdr:row>
      <xdr:rowOff>167640</xdr:rowOff>
    </xdr:to>
    <xdr:sp macro="" textlink="">
      <xdr:nvSpPr>
        <xdr:cNvPr id="12475"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177800</xdr:colOff>
      <xdr:row>81</xdr:row>
      <xdr:rowOff>80010</xdr:rowOff>
    </xdr:from>
    <xdr:to>
      <xdr:col>22</xdr:col>
      <xdr:colOff>177800</xdr:colOff>
      <xdr:row>82</xdr:row>
      <xdr:rowOff>167640</xdr:rowOff>
    </xdr:to>
    <xdr:sp macro="" textlink="">
      <xdr:nvSpPr>
        <xdr:cNvPr id="12476"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50800</xdr:colOff>
      <xdr:row>81</xdr:row>
      <xdr:rowOff>80010</xdr:rowOff>
    </xdr:from>
    <xdr:to>
      <xdr:col>18</xdr:col>
      <xdr:colOff>50800</xdr:colOff>
      <xdr:row>82</xdr:row>
      <xdr:rowOff>167640</xdr:rowOff>
    </xdr:to>
    <xdr:sp macro="" textlink="">
      <xdr:nvSpPr>
        <xdr:cNvPr id="12477"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114300</xdr:colOff>
      <xdr:row>81</xdr:row>
      <xdr:rowOff>80010</xdr:rowOff>
    </xdr:from>
    <xdr:to>
      <xdr:col>13</xdr:col>
      <xdr:colOff>114300</xdr:colOff>
      <xdr:row>82</xdr:row>
      <xdr:rowOff>167640</xdr:rowOff>
    </xdr:to>
    <xdr:sp macro="" textlink="">
      <xdr:nvSpPr>
        <xdr:cNvPr id="12478"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177800</xdr:colOff>
      <xdr:row>81</xdr:row>
      <xdr:rowOff>80010</xdr:rowOff>
    </xdr:from>
    <xdr:to>
      <xdr:col>8</xdr:col>
      <xdr:colOff>177800</xdr:colOff>
      <xdr:row>82</xdr:row>
      <xdr:rowOff>167640</xdr:rowOff>
    </xdr:to>
    <xdr:sp macro="" textlink="">
      <xdr:nvSpPr>
        <xdr:cNvPr id="12479"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24</xdr:col>
      <xdr:colOff>12700</xdr:colOff>
      <xdr:row>75</xdr:row>
      <xdr:rowOff>35560</xdr:rowOff>
    </xdr:from>
    <xdr:to>
      <xdr:col>24</xdr:col>
      <xdr:colOff>114300</xdr:colOff>
      <xdr:row>75</xdr:row>
      <xdr:rowOff>137160</xdr:rowOff>
    </xdr:to>
    <xdr:sp macro="" textlink="">
      <xdr:nvSpPr>
        <xdr:cNvPr id="12480" name="楕円 192"/>
        <xdr:cNvSpPr/>
      </xdr:nvSpPr>
      <xdr:spPr>
        <a:xfrm>
          <a:off x="45847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74</xdr:row>
      <xdr:rowOff>58420</xdr:rowOff>
    </xdr:from>
    <xdr:to>
      <xdr:col>27</xdr:col>
      <xdr:colOff>141605</xdr:colOff>
      <xdr:row>75</xdr:row>
      <xdr:rowOff>146050</xdr:rowOff>
    </xdr:to>
    <xdr:sp macro="" textlink="">
      <xdr:nvSpPr>
        <xdr:cNvPr id="12481" name="民生費該当値テキスト"/>
        <xdr:cNvSpPr txBox="1"/>
      </xdr:nvSpPr>
      <xdr:spPr>
        <a:xfrm>
          <a:off x="4686300" y="12745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184,466</a:t>
          </a:r>
        </a:p>
      </xdr:txBody>
    </xdr:sp>
    <xdr:clientData/>
  </xdr:twoCellAnchor>
  <xdr:twoCellAnchor>
    <xdr:from>
      <xdr:col>19</xdr:col>
      <xdr:colOff>127000</xdr:colOff>
      <xdr:row>75</xdr:row>
      <xdr:rowOff>86360</xdr:rowOff>
    </xdr:from>
    <xdr:to>
      <xdr:col>20</xdr:col>
      <xdr:colOff>38100</xdr:colOff>
      <xdr:row>76</xdr:row>
      <xdr:rowOff>16510</xdr:rowOff>
    </xdr:to>
    <xdr:sp macro="" textlink="">
      <xdr:nvSpPr>
        <xdr:cNvPr id="12482" name="楕円 194"/>
        <xdr:cNvSpPr/>
      </xdr:nvSpPr>
      <xdr:spPr>
        <a:xfrm>
          <a:off x="3746500" y="129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68580</xdr:colOff>
      <xdr:row>74</xdr:row>
      <xdr:rowOff>33020</xdr:rowOff>
    </xdr:from>
    <xdr:to>
      <xdr:col>21</xdr:col>
      <xdr:colOff>95250</xdr:colOff>
      <xdr:row>75</xdr:row>
      <xdr:rowOff>120650</xdr:rowOff>
    </xdr:to>
    <xdr:sp macro="" textlink="">
      <xdr:nvSpPr>
        <xdr:cNvPr id="12483" name="テキスト ボックス 195"/>
        <xdr:cNvSpPr txBox="1"/>
      </xdr:nvSpPr>
      <xdr:spPr>
        <a:xfrm>
          <a:off x="3497580" y="12720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177,842</a:t>
          </a:r>
        </a:p>
      </xdr:txBody>
    </xdr:sp>
    <xdr:clientData/>
  </xdr:twoCellAnchor>
  <xdr:twoCellAnchor>
    <xdr:from>
      <xdr:col>15</xdr:col>
      <xdr:colOff>0</xdr:colOff>
      <xdr:row>75</xdr:row>
      <xdr:rowOff>130810</xdr:rowOff>
    </xdr:from>
    <xdr:to>
      <xdr:col>15</xdr:col>
      <xdr:colOff>101600</xdr:colOff>
      <xdr:row>76</xdr:row>
      <xdr:rowOff>60960</xdr:rowOff>
    </xdr:to>
    <xdr:sp macro="" textlink="">
      <xdr:nvSpPr>
        <xdr:cNvPr id="12484" name="楕円 196"/>
        <xdr:cNvSpPr/>
      </xdr:nvSpPr>
      <xdr:spPr>
        <a:xfrm>
          <a:off x="2857500" y="129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132080</xdr:colOff>
      <xdr:row>74</xdr:row>
      <xdr:rowOff>77470</xdr:rowOff>
    </xdr:from>
    <xdr:to>
      <xdr:col>16</xdr:col>
      <xdr:colOff>158750</xdr:colOff>
      <xdr:row>75</xdr:row>
      <xdr:rowOff>164465</xdr:rowOff>
    </xdr:to>
    <xdr:sp macro="" textlink="">
      <xdr:nvSpPr>
        <xdr:cNvPr id="12485" name="テキスト ボックス 197"/>
        <xdr:cNvSpPr txBox="1"/>
      </xdr:nvSpPr>
      <xdr:spPr>
        <a:xfrm>
          <a:off x="2608580" y="127647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171,975</a:t>
          </a:r>
        </a:p>
      </xdr:txBody>
    </xdr:sp>
    <xdr:clientData/>
  </xdr:twoCellAnchor>
  <xdr:twoCellAnchor>
    <xdr:from>
      <xdr:col>10</xdr:col>
      <xdr:colOff>63500</xdr:colOff>
      <xdr:row>76</xdr:row>
      <xdr:rowOff>1270</xdr:rowOff>
    </xdr:from>
    <xdr:to>
      <xdr:col>10</xdr:col>
      <xdr:colOff>165100</xdr:colOff>
      <xdr:row>76</xdr:row>
      <xdr:rowOff>102870</xdr:rowOff>
    </xdr:to>
    <xdr:sp macro="" textlink="">
      <xdr:nvSpPr>
        <xdr:cNvPr id="12486" name="楕円 198"/>
        <xdr:cNvSpPr/>
      </xdr:nvSpPr>
      <xdr:spPr>
        <a:xfrm>
          <a:off x="19685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5080</xdr:colOff>
      <xdr:row>74</xdr:row>
      <xdr:rowOff>119380</xdr:rowOff>
    </xdr:from>
    <xdr:to>
      <xdr:col>12</xdr:col>
      <xdr:colOff>31750</xdr:colOff>
      <xdr:row>76</xdr:row>
      <xdr:rowOff>35560</xdr:rowOff>
    </xdr:to>
    <xdr:sp macro="" textlink="">
      <xdr:nvSpPr>
        <xdr:cNvPr id="12487" name="テキスト ボックス 199"/>
        <xdr:cNvSpPr txBox="1"/>
      </xdr:nvSpPr>
      <xdr:spPr>
        <a:xfrm>
          <a:off x="1719580" y="12806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166,486</a:t>
          </a:r>
        </a:p>
      </xdr:txBody>
    </xdr:sp>
    <xdr:clientData/>
  </xdr:twoCellAnchor>
  <xdr:twoCellAnchor>
    <xdr:from>
      <xdr:col>5</xdr:col>
      <xdr:colOff>127000</xdr:colOff>
      <xdr:row>76</xdr:row>
      <xdr:rowOff>90170</xdr:rowOff>
    </xdr:from>
    <xdr:to>
      <xdr:col>6</xdr:col>
      <xdr:colOff>38100</xdr:colOff>
      <xdr:row>77</xdr:row>
      <xdr:rowOff>20320</xdr:rowOff>
    </xdr:to>
    <xdr:sp macro="" textlink="">
      <xdr:nvSpPr>
        <xdr:cNvPr id="12488" name="楕円 200"/>
        <xdr:cNvSpPr/>
      </xdr:nvSpPr>
      <xdr:spPr>
        <a:xfrm>
          <a:off x="10795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68580</xdr:colOff>
      <xdr:row>77</xdr:row>
      <xdr:rowOff>11430</xdr:rowOff>
    </xdr:from>
    <xdr:to>
      <xdr:col>7</xdr:col>
      <xdr:colOff>95250</xdr:colOff>
      <xdr:row>78</xdr:row>
      <xdr:rowOff>99060</xdr:rowOff>
    </xdr:to>
    <xdr:sp macro="" textlink="">
      <xdr:nvSpPr>
        <xdr:cNvPr id="12489" name="テキスト ボックス 201"/>
        <xdr:cNvSpPr txBox="1"/>
      </xdr:nvSpPr>
      <xdr:spPr>
        <a:xfrm>
          <a:off x="830580" y="13213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154,825</a:t>
          </a:r>
        </a:p>
      </xdr:txBody>
    </xdr:sp>
    <xdr:clientData/>
  </xdr:twoCellAnchor>
  <xdr:twoCellAnchor>
    <xdr:from>
      <xdr:col>4</xdr:col>
      <xdr:colOff>0</xdr:colOff>
      <xdr:row>83</xdr:row>
      <xdr:rowOff>57150</xdr:rowOff>
    </xdr:from>
    <xdr:to>
      <xdr:col>28</xdr:col>
      <xdr:colOff>114300</xdr:colOff>
      <xdr:row>85</xdr:row>
      <xdr:rowOff>31750</xdr:rowOff>
    </xdr:to>
    <xdr:sp macro="" textlink="">
      <xdr:nvSpPr>
        <xdr:cNvPr id="12490"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2491"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2492"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21/128</a:t>
          </a: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2493"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12494"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36,113</a:t>
          </a: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12495"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12496"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38,935</a:t>
          </a: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2497"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152400</xdr:colOff>
      <xdr:row>87</xdr:row>
      <xdr:rowOff>6350</xdr:rowOff>
    </xdr:from>
    <xdr:to>
      <xdr:col>5</xdr:col>
      <xdr:colOff>120650</xdr:colOff>
      <xdr:row>88</xdr:row>
      <xdr:rowOff>59690</xdr:rowOff>
    </xdr:to>
    <xdr:sp macro="" textlink="">
      <xdr:nvSpPr>
        <xdr:cNvPr id="12498"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4</xdr:col>
      <xdr:colOff>0</xdr:colOff>
      <xdr:row>101</xdr:row>
      <xdr:rowOff>82550</xdr:rowOff>
    </xdr:from>
    <xdr:to>
      <xdr:col>28</xdr:col>
      <xdr:colOff>114300</xdr:colOff>
      <xdr:row>101</xdr:row>
      <xdr:rowOff>82550</xdr:rowOff>
    </xdr:to>
    <xdr:cxnSp macro="">
      <xdr:nvCxnSpPr>
        <xdr:cNvPr id="12499"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12500"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132080</xdr:colOff>
      <xdr:row>98</xdr:row>
      <xdr:rowOff>73660</xdr:rowOff>
    </xdr:from>
    <xdr:to>
      <xdr:col>3</xdr:col>
      <xdr:colOff>189865</xdr:colOff>
      <xdr:row>99</xdr:row>
      <xdr:rowOff>161290</xdr:rowOff>
    </xdr:to>
    <xdr:sp macro="" textlink="">
      <xdr:nvSpPr>
        <xdr:cNvPr id="12501"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4</xdr:col>
      <xdr:colOff>0</xdr:colOff>
      <xdr:row>97</xdr:row>
      <xdr:rowOff>6350</xdr:rowOff>
    </xdr:from>
    <xdr:to>
      <xdr:col>28</xdr:col>
      <xdr:colOff>114300</xdr:colOff>
      <xdr:row>97</xdr:row>
      <xdr:rowOff>6350</xdr:rowOff>
    </xdr:to>
    <xdr:cxnSp macro="">
      <xdr:nvCxnSpPr>
        <xdr:cNvPr id="12502"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96</xdr:row>
      <xdr:rowOff>35560</xdr:rowOff>
    </xdr:from>
    <xdr:to>
      <xdr:col>3</xdr:col>
      <xdr:colOff>190500</xdr:colOff>
      <xdr:row>97</xdr:row>
      <xdr:rowOff>123190</xdr:rowOff>
    </xdr:to>
    <xdr:sp macro="" textlink="">
      <xdr:nvSpPr>
        <xdr:cNvPr id="12503"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4</xdr:col>
      <xdr:colOff>0</xdr:colOff>
      <xdr:row>94</xdr:row>
      <xdr:rowOff>139700</xdr:rowOff>
    </xdr:from>
    <xdr:to>
      <xdr:col>28</xdr:col>
      <xdr:colOff>114300</xdr:colOff>
      <xdr:row>94</xdr:row>
      <xdr:rowOff>139700</xdr:rowOff>
    </xdr:to>
    <xdr:cxnSp macro="">
      <xdr:nvCxnSpPr>
        <xdr:cNvPr id="12504"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93</xdr:row>
      <xdr:rowOff>168910</xdr:rowOff>
    </xdr:from>
    <xdr:to>
      <xdr:col>3</xdr:col>
      <xdr:colOff>189865</xdr:colOff>
      <xdr:row>95</xdr:row>
      <xdr:rowOff>84455</xdr:rowOff>
    </xdr:to>
    <xdr:sp macro="" textlink="">
      <xdr:nvSpPr>
        <xdr:cNvPr id="12505"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4</xdr:col>
      <xdr:colOff>0</xdr:colOff>
      <xdr:row>92</xdr:row>
      <xdr:rowOff>101600</xdr:rowOff>
    </xdr:from>
    <xdr:to>
      <xdr:col>28</xdr:col>
      <xdr:colOff>114300</xdr:colOff>
      <xdr:row>92</xdr:row>
      <xdr:rowOff>101600</xdr:rowOff>
    </xdr:to>
    <xdr:cxnSp macro="">
      <xdr:nvCxnSpPr>
        <xdr:cNvPr id="12506"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91</xdr:row>
      <xdr:rowOff>130810</xdr:rowOff>
    </xdr:from>
    <xdr:to>
      <xdr:col>3</xdr:col>
      <xdr:colOff>189865</xdr:colOff>
      <xdr:row>93</xdr:row>
      <xdr:rowOff>46990</xdr:rowOff>
    </xdr:to>
    <xdr:sp macro="" textlink="">
      <xdr:nvSpPr>
        <xdr:cNvPr id="12507"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4</xdr:col>
      <xdr:colOff>0</xdr:colOff>
      <xdr:row>90</xdr:row>
      <xdr:rowOff>63500</xdr:rowOff>
    </xdr:from>
    <xdr:to>
      <xdr:col>28</xdr:col>
      <xdr:colOff>114300</xdr:colOff>
      <xdr:row>90</xdr:row>
      <xdr:rowOff>63500</xdr:rowOff>
    </xdr:to>
    <xdr:cxnSp macro="">
      <xdr:nvCxnSpPr>
        <xdr:cNvPr id="12508"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89</xdr:row>
      <xdr:rowOff>92710</xdr:rowOff>
    </xdr:from>
    <xdr:to>
      <xdr:col>3</xdr:col>
      <xdr:colOff>189865</xdr:colOff>
      <xdr:row>91</xdr:row>
      <xdr:rowOff>8890</xdr:rowOff>
    </xdr:to>
    <xdr:sp macro="" textlink="">
      <xdr:nvSpPr>
        <xdr:cNvPr id="12509"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4</xdr:col>
      <xdr:colOff>0</xdr:colOff>
      <xdr:row>88</xdr:row>
      <xdr:rowOff>25400</xdr:rowOff>
    </xdr:from>
    <xdr:to>
      <xdr:col>28</xdr:col>
      <xdr:colOff>114300</xdr:colOff>
      <xdr:row>88</xdr:row>
      <xdr:rowOff>25400</xdr:rowOff>
    </xdr:to>
    <xdr:cxnSp macro="">
      <xdr:nvCxnSpPr>
        <xdr:cNvPr id="12510"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87</xdr:row>
      <xdr:rowOff>54610</xdr:rowOff>
    </xdr:from>
    <xdr:to>
      <xdr:col>3</xdr:col>
      <xdr:colOff>189865</xdr:colOff>
      <xdr:row>88</xdr:row>
      <xdr:rowOff>141605</xdr:rowOff>
    </xdr:to>
    <xdr:sp macro="" textlink="">
      <xdr:nvSpPr>
        <xdr:cNvPr id="12511"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251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61595</xdr:colOff>
      <xdr:row>90</xdr:row>
      <xdr:rowOff>85090</xdr:rowOff>
    </xdr:from>
    <xdr:to>
      <xdr:col>24</xdr:col>
      <xdr:colOff>62865</xdr:colOff>
      <xdr:row>98</xdr:row>
      <xdr:rowOff>66040</xdr:rowOff>
    </xdr:to>
    <xdr:cxnSp macro="">
      <xdr:nvCxnSpPr>
        <xdr:cNvPr id="12513" name="直線コネクタ 225"/>
        <xdr:cNvCxnSpPr/>
      </xdr:nvCxnSpPr>
      <xdr:spPr>
        <a:xfrm flipV="1">
          <a:off x="4633595" y="1551559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98</xdr:row>
      <xdr:rowOff>69850</xdr:rowOff>
    </xdr:from>
    <xdr:to>
      <xdr:col>27</xdr:col>
      <xdr:colOff>77470</xdr:colOff>
      <xdr:row>99</xdr:row>
      <xdr:rowOff>157480</xdr:rowOff>
    </xdr:to>
    <xdr:sp macro="" textlink="">
      <xdr:nvSpPr>
        <xdr:cNvPr id="12514" name="衛生費最小値テキスト"/>
        <xdr:cNvSpPr txBox="1"/>
      </xdr:nvSpPr>
      <xdr:spPr>
        <a:xfrm>
          <a:off x="4686300" y="1687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19,664</a:t>
          </a:r>
        </a:p>
      </xdr:txBody>
    </xdr:sp>
    <xdr:clientData/>
  </xdr:twoCellAnchor>
  <xdr:twoCellAnchor>
    <xdr:from>
      <xdr:col>23</xdr:col>
      <xdr:colOff>165100</xdr:colOff>
      <xdr:row>98</xdr:row>
      <xdr:rowOff>66040</xdr:rowOff>
    </xdr:from>
    <xdr:to>
      <xdr:col>24</xdr:col>
      <xdr:colOff>152400</xdr:colOff>
      <xdr:row>98</xdr:row>
      <xdr:rowOff>66040</xdr:rowOff>
    </xdr:to>
    <xdr:cxnSp macro="">
      <xdr:nvCxnSpPr>
        <xdr:cNvPr id="12515" name="直線コネクタ 227"/>
        <xdr:cNvCxnSpPr/>
      </xdr:nvCxnSpPr>
      <xdr:spPr>
        <a:xfrm>
          <a:off x="4546600" y="1686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89</xdr:row>
      <xdr:rowOff>31750</xdr:rowOff>
    </xdr:from>
    <xdr:to>
      <xdr:col>27</xdr:col>
      <xdr:colOff>141605</xdr:colOff>
      <xdr:row>90</xdr:row>
      <xdr:rowOff>118745</xdr:rowOff>
    </xdr:to>
    <xdr:sp macro="" textlink="">
      <xdr:nvSpPr>
        <xdr:cNvPr id="12516" name="衛生費最大値テキスト"/>
        <xdr:cNvSpPr txBox="1"/>
      </xdr:nvSpPr>
      <xdr:spPr>
        <a:xfrm>
          <a:off x="4686300" y="15290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197,174</a:t>
          </a:r>
        </a:p>
      </xdr:txBody>
    </xdr:sp>
    <xdr:clientData/>
  </xdr:twoCellAnchor>
  <xdr:twoCellAnchor>
    <xdr:from>
      <xdr:col>23</xdr:col>
      <xdr:colOff>165100</xdr:colOff>
      <xdr:row>90</xdr:row>
      <xdr:rowOff>85090</xdr:rowOff>
    </xdr:from>
    <xdr:to>
      <xdr:col>24</xdr:col>
      <xdr:colOff>152400</xdr:colOff>
      <xdr:row>90</xdr:row>
      <xdr:rowOff>85090</xdr:rowOff>
    </xdr:to>
    <xdr:cxnSp macro="">
      <xdr:nvCxnSpPr>
        <xdr:cNvPr id="12517" name="直線コネクタ 229"/>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121920</xdr:rowOff>
    </xdr:from>
    <xdr:to>
      <xdr:col>24</xdr:col>
      <xdr:colOff>63500</xdr:colOff>
      <xdr:row>96</xdr:row>
      <xdr:rowOff>41275</xdr:rowOff>
    </xdr:to>
    <xdr:cxnSp macro="">
      <xdr:nvCxnSpPr>
        <xdr:cNvPr id="12518" name="直線コネクタ 230"/>
        <xdr:cNvCxnSpPr/>
      </xdr:nvCxnSpPr>
      <xdr:spPr>
        <a:xfrm flipV="1">
          <a:off x="3797300" y="16409670"/>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96</xdr:row>
      <xdr:rowOff>80010</xdr:rowOff>
    </xdr:from>
    <xdr:to>
      <xdr:col>27</xdr:col>
      <xdr:colOff>77470</xdr:colOff>
      <xdr:row>97</xdr:row>
      <xdr:rowOff>167640</xdr:rowOff>
    </xdr:to>
    <xdr:sp macro="" textlink="">
      <xdr:nvSpPr>
        <xdr:cNvPr id="12519" name="衛生費平均値テキスト"/>
        <xdr:cNvSpPr txBox="1"/>
      </xdr:nvSpPr>
      <xdr:spPr>
        <a:xfrm>
          <a:off x="4686300" y="16539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53,376</a:t>
          </a:r>
        </a:p>
      </xdr:txBody>
    </xdr:sp>
    <xdr:clientData/>
  </xdr:twoCellAnchor>
  <xdr:twoCellAnchor>
    <xdr:from>
      <xdr:col>24</xdr:col>
      <xdr:colOff>12700</xdr:colOff>
      <xdr:row>96</xdr:row>
      <xdr:rowOff>100965</xdr:rowOff>
    </xdr:from>
    <xdr:to>
      <xdr:col>24</xdr:col>
      <xdr:colOff>114300</xdr:colOff>
      <xdr:row>97</xdr:row>
      <xdr:rowOff>31115</xdr:rowOff>
    </xdr:to>
    <xdr:sp macro="" textlink="">
      <xdr:nvSpPr>
        <xdr:cNvPr id="12520" name="フローチャート: 判断 232"/>
        <xdr:cNvSpPr/>
      </xdr:nvSpPr>
      <xdr:spPr>
        <a:xfrm>
          <a:off x="45847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50800</xdr:colOff>
      <xdr:row>96</xdr:row>
      <xdr:rowOff>41275</xdr:rowOff>
    </xdr:from>
    <xdr:to>
      <xdr:col>19</xdr:col>
      <xdr:colOff>177800</xdr:colOff>
      <xdr:row>96</xdr:row>
      <xdr:rowOff>88265</xdr:rowOff>
    </xdr:to>
    <xdr:cxnSp macro="">
      <xdr:nvCxnSpPr>
        <xdr:cNvPr id="12521" name="直線コネクタ 233"/>
        <xdr:cNvCxnSpPr/>
      </xdr:nvCxnSpPr>
      <xdr:spPr>
        <a:xfrm flipV="1">
          <a:off x="2908300" y="1650047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99695</xdr:rowOff>
    </xdr:from>
    <xdr:to>
      <xdr:col>20</xdr:col>
      <xdr:colOff>38100</xdr:colOff>
      <xdr:row>97</xdr:row>
      <xdr:rowOff>29845</xdr:rowOff>
    </xdr:to>
    <xdr:sp macro="" textlink="">
      <xdr:nvSpPr>
        <xdr:cNvPr id="12522" name="フローチャート: 判断 234"/>
        <xdr:cNvSpPr/>
      </xdr:nvSpPr>
      <xdr:spPr>
        <a:xfrm>
          <a:off x="3746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100965</xdr:colOff>
      <xdr:row>97</xdr:row>
      <xdr:rowOff>20955</xdr:rowOff>
    </xdr:from>
    <xdr:to>
      <xdr:col>21</xdr:col>
      <xdr:colOff>63500</xdr:colOff>
      <xdr:row>98</xdr:row>
      <xdr:rowOff>107950</xdr:rowOff>
    </xdr:to>
    <xdr:sp macro="" textlink="">
      <xdr:nvSpPr>
        <xdr:cNvPr id="12523" name="テキスト ボックス 235"/>
        <xdr:cNvSpPr txBox="1"/>
      </xdr:nvSpPr>
      <xdr:spPr>
        <a:xfrm>
          <a:off x="3529965" y="1665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53,566</a:t>
          </a:r>
        </a:p>
      </xdr:txBody>
    </xdr:sp>
    <xdr:clientData/>
  </xdr:twoCellAnchor>
  <xdr:twoCellAnchor>
    <xdr:from>
      <xdr:col>10</xdr:col>
      <xdr:colOff>114300</xdr:colOff>
      <xdr:row>96</xdr:row>
      <xdr:rowOff>88265</xdr:rowOff>
    </xdr:from>
    <xdr:to>
      <xdr:col>15</xdr:col>
      <xdr:colOff>50800</xdr:colOff>
      <xdr:row>96</xdr:row>
      <xdr:rowOff>121920</xdr:rowOff>
    </xdr:to>
    <xdr:cxnSp macro="">
      <xdr:nvCxnSpPr>
        <xdr:cNvPr id="12524" name="直線コネクタ 236"/>
        <xdr:cNvCxnSpPr/>
      </xdr:nvCxnSpPr>
      <xdr:spPr>
        <a:xfrm flipV="1">
          <a:off x="2019300" y="1654746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117475</xdr:rowOff>
    </xdr:from>
    <xdr:to>
      <xdr:col>15</xdr:col>
      <xdr:colOff>101600</xdr:colOff>
      <xdr:row>97</xdr:row>
      <xdr:rowOff>47625</xdr:rowOff>
    </xdr:to>
    <xdr:sp macro="" textlink="">
      <xdr:nvSpPr>
        <xdr:cNvPr id="12525" name="フローチャート: 判断 237"/>
        <xdr:cNvSpPr/>
      </xdr:nvSpPr>
      <xdr:spPr>
        <a:xfrm>
          <a:off x="2857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164465</xdr:colOff>
      <xdr:row>97</xdr:row>
      <xdr:rowOff>38735</xdr:rowOff>
    </xdr:from>
    <xdr:to>
      <xdr:col>16</xdr:col>
      <xdr:colOff>127000</xdr:colOff>
      <xdr:row>98</xdr:row>
      <xdr:rowOff>126365</xdr:rowOff>
    </xdr:to>
    <xdr:sp macro="" textlink="">
      <xdr:nvSpPr>
        <xdr:cNvPr id="12526" name="テキスト ボックス 238"/>
        <xdr:cNvSpPr txBox="1"/>
      </xdr:nvSpPr>
      <xdr:spPr>
        <a:xfrm>
          <a:off x="2640965" y="16669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51,282</a:t>
          </a:r>
        </a:p>
      </xdr:txBody>
    </xdr:sp>
    <xdr:clientData/>
  </xdr:twoCellAnchor>
  <xdr:twoCellAnchor>
    <xdr:from>
      <xdr:col>5</xdr:col>
      <xdr:colOff>177800</xdr:colOff>
      <xdr:row>96</xdr:row>
      <xdr:rowOff>121920</xdr:rowOff>
    </xdr:from>
    <xdr:to>
      <xdr:col>10</xdr:col>
      <xdr:colOff>114300</xdr:colOff>
      <xdr:row>96</xdr:row>
      <xdr:rowOff>151130</xdr:rowOff>
    </xdr:to>
    <xdr:cxnSp macro="">
      <xdr:nvCxnSpPr>
        <xdr:cNvPr id="12527" name="直線コネクタ 239"/>
        <xdr:cNvCxnSpPr/>
      </xdr:nvCxnSpPr>
      <xdr:spPr>
        <a:xfrm flipV="1">
          <a:off x="1130300" y="165811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125730</xdr:rowOff>
    </xdr:from>
    <xdr:to>
      <xdr:col>10</xdr:col>
      <xdr:colOff>165100</xdr:colOff>
      <xdr:row>97</xdr:row>
      <xdr:rowOff>55880</xdr:rowOff>
    </xdr:to>
    <xdr:sp macro="" textlink="">
      <xdr:nvSpPr>
        <xdr:cNvPr id="12528" name="フローチャート: 判断 240"/>
        <xdr:cNvSpPr/>
      </xdr:nvSpPr>
      <xdr:spPr>
        <a:xfrm>
          <a:off x="1968500" y="1658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37465</xdr:colOff>
      <xdr:row>97</xdr:row>
      <xdr:rowOff>46990</xdr:rowOff>
    </xdr:from>
    <xdr:to>
      <xdr:col>11</xdr:col>
      <xdr:colOff>190500</xdr:colOff>
      <xdr:row>98</xdr:row>
      <xdr:rowOff>134620</xdr:rowOff>
    </xdr:to>
    <xdr:sp macro="" textlink="">
      <xdr:nvSpPr>
        <xdr:cNvPr id="12529" name="テキスト ボックス 241"/>
        <xdr:cNvSpPr txBox="1"/>
      </xdr:nvSpPr>
      <xdr:spPr>
        <a:xfrm>
          <a:off x="1751965" y="16677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50,145</a:t>
          </a:r>
        </a:p>
      </xdr:txBody>
    </xdr:sp>
    <xdr:clientData/>
  </xdr:twoCellAnchor>
  <xdr:twoCellAnchor>
    <xdr:from>
      <xdr:col>5</xdr:col>
      <xdr:colOff>127000</xdr:colOff>
      <xdr:row>96</xdr:row>
      <xdr:rowOff>151765</xdr:rowOff>
    </xdr:from>
    <xdr:to>
      <xdr:col>6</xdr:col>
      <xdr:colOff>38100</xdr:colOff>
      <xdr:row>97</xdr:row>
      <xdr:rowOff>81915</xdr:rowOff>
    </xdr:to>
    <xdr:sp macro="" textlink="">
      <xdr:nvSpPr>
        <xdr:cNvPr id="12530" name="フローチャート: 判断 242"/>
        <xdr:cNvSpPr/>
      </xdr:nvSpPr>
      <xdr:spPr>
        <a:xfrm>
          <a:off x="1079500"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100965</xdr:colOff>
      <xdr:row>97</xdr:row>
      <xdr:rowOff>73025</xdr:rowOff>
    </xdr:from>
    <xdr:to>
      <xdr:col>7</xdr:col>
      <xdr:colOff>63500</xdr:colOff>
      <xdr:row>98</xdr:row>
      <xdr:rowOff>160655</xdr:rowOff>
    </xdr:to>
    <xdr:sp macro="" textlink="">
      <xdr:nvSpPr>
        <xdr:cNvPr id="12531" name="テキスト ボックス 243"/>
        <xdr:cNvSpPr txBox="1"/>
      </xdr:nvSpPr>
      <xdr:spPr>
        <a:xfrm>
          <a:off x="862965" y="16703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46,758</a:t>
          </a:r>
        </a:p>
      </xdr:txBody>
    </xdr:sp>
    <xdr:clientData/>
  </xdr:twoCellAnchor>
  <xdr:twoCellAnchor editAs="oneCell">
    <xdr:from>
      <xdr:col>23</xdr:col>
      <xdr:colOff>63500</xdr:colOff>
      <xdr:row>101</xdr:row>
      <xdr:rowOff>80010</xdr:rowOff>
    </xdr:from>
    <xdr:to>
      <xdr:col>27</xdr:col>
      <xdr:colOff>63500</xdr:colOff>
      <xdr:row>102</xdr:row>
      <xdr:rowOff>167640</xdr:rowOff>
    </xdr:to>
    <xdr:sp macro="" textlink="">
      <xdr:nvSpPr>
        <xdr:cNvPr id="12532"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177800</xdr:colOff>
      <xdr:row>101</xdr:row>
      <xdr:rowOff>80010</xdr:rowOff>
    </xdr:from>
    <xdr:to>
      <xdr:col>22</xdr:col>
      <xdr:colOff>177800</xdr:colOff>
      <xdr:row>102</xdr:row>
      <xdr:rowOff>167640</xdr:rowOff>
    </xdr:to>
    <xdr:sp macro="" textlink="">
      <xdr:nvSpPr>
        <xdr:cNvPr id="12533"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50800</xdr:colOff>
      <xdr:row>101</xdr:row>
      <xdr:rowOff>80010</xdr:rowOff>
    </xdr:from>
    <xdr:to>
      <xdr:col>18</xdr:col>
      <xdr:colOff>50800</xdr:colOff>
      <xdr:row>102</xdr:row>
      <xdr:rowOff>167640</xdr:rowOff>
    </xdr:to>
    <xdr:sp macro="" textlink="">
      <xdr:nvSpPr>
        <xdr:cNvPr id="12534"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114300</xdr:colOff>
      <xdr:row>101</xdr:row>
      <xdr:rowOff>80010</xdr:rowOff>
    </xdr:from>
    <xdr:to>
      <xdr:col>13</xdr:col>
      <xdr:colOff>114300</xdr:colOff>
      <xdr:row>102</xdr:row>
      <xdr:rowOff>167640</xdr:rowOff>
    </xdr:to>
    <xdr:sp macro="" textlink="">
      <xdr:nvSpPr>
        <xdr:cNvPr id="12535"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177800</xdr:colOff>
      <xdr:row>101</xdr:row>
      <xdr:rowOff>80010</xdr:rowOff>
    </xdr:from>
    <xdr:to>
      <xdr:col>8</xdr:col>
      <xdr:colOff>177800</xdr:colOff>
      <xdr:row>102</xdr:row>
      <xdr:rowOff>167640</xdr:rowOff>
    </xdr:to>
    <xdr:sp macro="" textlink="">
      <xdr:nvSpPr>
        <xdr:cNvPr id="12536"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24</xdr:col>
      <xdr:colOff>12700</xdr:colOff>
      <xdr:row>95</xdr:row>
      <xdr:rowOff>71120</xdr:rowOff>
    </xdr:from>
    <xdr:to>
      <xdr:col>24</xdr:col>
      <xdr:colOff>114300</xdr:colOff>
      <xdr:row>96</xdr:row>
      <xdr:rowOff>1270</xdr:rowOff>
    </xdr:to>
    <xdr:sp macro="" textlink="">
      <xdr:nvSpPr>
        <xdr:cNvPr id="12537" name="楕円 249"/>
        <xdr:cNvSpPr/>
      </xdr:nvSpPr>
      <xdr:spPr>
        <a:xfrm>
          <a:off x="4584700" y="163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94</xdr:row>
      <xdr:rowOff>93980</xdr:rowOff>
    </xdr:from>
    <xdr:to>
      <xdr:col>27</xdr:col>
      <xdr:colOff>77470</xdr:colOff>
      <xdr:row>96</xdr:row>
      <xdr:rowOff>10160</xdr:rowOff>
    </xdr:to>
    <xdr:sp macro="" textlink="">
      <xdr:nvSpPr>
        <xdr:cNvPr id="12538" name="衛生費該当値テキスト"/>
        <xdr:cNvSpPr txBox="1"/>
      </xdr:nvSpPr>
      <xdr:spPr>
        <a:xfrm>
          <a:off x="4686300" y="16210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79,854</a:t>
          </a:r>
        </a:p>
      </xdr:txBody>
    </xdr:sp>
    <xdr:clientData/>
  </xdr:twoCellAnchor>
  <xdr:twoCellAnchor>
    <xdr:from>
      <xdr:col>19</xdr:col>
      <xdr:colOff>127000</xdr:colOff>
      <xdr:row>95</xdr:row>
      <xdr:rowOff>161925</xdr:rowOff>
    </xdr:from>
    <xdr:to>
      <xdr:col>20</xdr:col>
      <xdr:colOff>38100</xdr:colOff>
      <xdr:row>96</xdr:row>
      <xdr:rowOff>92075</xdr:rowOff>
    </xdr:to>
    <xdr:sp macro="" textlink="">
      <xdr:nvSpPr>
        <xdr:cNvPr id="12539" name="楕円 251"/>
        <xdr:cNvSpPr/>
      </xdr:nvSpPr>
      <xdr:spPr>
        <a:xfrm>
          <a:off x="3746500" y="164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100965</xdr:colOff>
      <xdr:row>94</xdr:row>
      <xdr:rowOff>109220</xdr:rowOff>
    </xdr:from>
    <xdr:to>
      <xdr:col>21</xdr:col>
      <xdr:colOff>63500</xdr:colOff>
      <xdr:row>96</xdr:row>
      <xdr:rowOff>24765</xdr:rowOff>
    </xdr:to>
    <xdr:sp macro="" textlink="">
      <xdr:nvSpPr>
        <xdr:cNvPr id="12540" name="テキスト ボックス 252"/>
        <xdr:cNvSpPr txBox="1"/>
      </xdr:nvSpPr>
      <xdr:spPr>
        <a:xfrm>
          <a:off x="3529965" y="16225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67,910</a:t>
          </a:r>
        </a:p>
      </xdr:txBody>
    </xdr:sp>
    <xdr:clientData/>
  </xdr:twoCellAnchor>
  <xdr:twoCellAnchor>
    <xdr:from>
      <xdr:col>15</xdr:col>
      <xdr:colOff>0</xdr:colOff>
      <xdr:row>96</xdr:row>
      <xdr:rowOff>37465</xdr:rowOff>
    </xdr:from>
    <xdr:to>
      <xdr:col>15</xdr:col>
      <xdr:colOff>101600</xdr:colOff>
      <xdr:row>96</xdr:row>
      <xdr:rowOff>139065</xdr:rowOff>
    </xdr:to>
    <xdr:sp macro="" textlink="">
      <xdr:nvSpPr>
        <xdr:cNvPr id="12541" name="楕円 253"/>
        <xdr:cNvSpPr/>
      </xdr:nvSpPr>
      <xdr:spPr>
        <a:xfrm>
          <a:off x="2857500" y="164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164465</xdr:colOff>
      <xdr:row>94</xdr:row>
      <xdr:rowOff>155575</xdr:rowOff>
    </xdr:from>
    <xdr:to>
      <xdr:col>16</xdr:col>
      <xdr:colOff>127000</xdr:colOff>
      <xdr:row>96</xdr:row>
      <xdr:rowOff>71120</xdr:rowOff>
    </xdr:to>
    <xdr:sp macro="" textlink="">
      <xdr:nvSpPr>
        <xdr:cNvPr id="12542" name="テキスト ボックス 254"/>
        <xdr:cNvSpPr txBox="1"/>
      </xdr:nvSpPr>
      <xdr:spPr>
        <a:xfrm>
          <a:off x="2640965" y="16271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61,724</a:t>
          </a:r>
        </a:p>
      </xdr:txBody>
    </xdr:sp>
    <xdr:clientData/>
  </xdr:twoCellAnchor>
  <xdr:twoCellAnchor>
    <xdr:from>
      <xdr:col>10</xdr:col>
      <xdr:colOff>63500</xdr:colOff>
      <xdr:row>96</xdr:row>
      <xdr:rowOff>71120</xdr:rowOff>
    </xdr:from>
    <xdr:to>
      <xdr:col>10</xdr:col>
      <xdr:colOff>165100</xdr:colOff>
      <xdr:row>97</xdr:row>
      <xdr:rowOff>1270</xdr:rowOff>
    </xdr:to>
    <xdr:sp macro="" textlink="">
      <xdr:nvSpPr>
        <xdr:cNvPr id="12543" name="楕円 255"/>
        <xdr:cNvSpPr/>
      </xdr:nvSpPr>
      <xdr:spPr>
        <a:xfrm>
          <a:off x="1968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37465</xdr:colOff>
      <xdr:row>95</xdr:row>
      <xdr:rowOff>17780</xdr:rowOff>
    </xdr:from>
    <xdr:to>
      <xdr:col>11</xdr:col>
      <xdr:colOff>190500</xdr:colOff>
      <xdr:row>96</xdr:row>
      <xdr:rowOff>104775</xdr:rowOff>
    </xdr:to>
    <xdr:sp macro="" textlink="">
      <xdr:nvSpPr>
        <xdr:cNvPr id="12544" name="テキスト ボックス 256"/>
        <xdr:cNvSpPr txBox="1"/>
      </xdr:nvSpPr>
      <xdr:spPr>
        <a:xfrm>
          <a:off x="1751965" y="1630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57,295</a:t>
          </a:r>
        </a:p>
      </xdr:txBody>
    </xdr:sp>
    <xdr:clientData/>
  </xdr:twoCellAnchor>
  <xdr:twoCellAnchor>
    <xdr:from>
      <xdr:col>5</xdr:col>
      <xdr:colOff>127000</xdr:colOff>
      <xdr:row>96</xdr:row>
      <xdr:rowOff>100330</xdr:rowOff>
    </xdr:from>
    <xdr:to>
      <xdr:col>6</xdr:col>
      <xdr:colOff>38100</xdr:colOff>
      <xdr:row>97</xdr:row>
      <xdr:rowOff>30480</xdr:rowOff>
    </xdr:to>
    <xdr:sp macro="" textlink="">
      <xdr:nvSpPr>
        <xdr:cNvPr id="12545" name="楕円 257"/>
        <xdr:cNvSpPr/>
      </xdr:nvSpPr>
      <xdr:spPr>
        <a:xfrm>
          <a:off x="1079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100965</xdr:colOff>
      <xdr:row>95</xdr:row>
      <xdr:rowOff>46990</xdr:rowOff>
    </xdr:from>
    <xdr:to>
      <xdr:col>7</xdr:col>
      <xdr:colOff>63500</xdr:colOff>
      <xdr:row>96</xdr:row>
      <xdr:rowOff>134620</xdr:rowOff>
    </xdr:to>
    <xdr:sp macro="" textlink="">
      <xdr:nvSpPr>
        <xdr:cNvPr id="12546" name="テキスト ボックス 258"/>
        <xdr:cNvSpPr txBox="1"/>
      </xdr:nvSpPr>
      <xdr:spPr>
        <a:xfrm>
          <a:off x="862965" y="16334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53,491</a:t>
          </a:r>
        </a:p>
      </xdr:txBody>
    </xdr:sp>
    <xdr:clientData/>
  </xdr:twoCellAnchor>
  <xdr:twoCellAnchor>
    <xdr:from>
      <xdr:col>34</xdr:col>
      <xdr:colOff>127000</xdr:colOff>
      <xdr:row>23</xdr:row>
      <xdr:rowOff>57150</xdr:rowOff>
    </xdr:from>
    <xdr:to>
      <xdr:col>59</xdr:col>
      <xdr:colOff>50800</xdr:colOff>
      <xdr:row>25</xdr:row>
      <xdr:rowOff>31750</xdr:rowOff>
    </xdr:to>
    <xdr:sp macro="" textlink="">
      <xdr:nvSpPr>
        <xdr:cNvPr id="12547"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12548"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12549"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38/128</a:t>
          </a: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12550"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12551"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809</a:t>
          </a: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12552"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12553"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235</a:t>
          </a: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2554"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34</xdr:col>
      <xdr:colOff>88900</xdr:colOff>
      <xdr:row>27</xdr:row>
      <xdr:rowOff>6350</xdr:rowOff>
    </xdr:from>
    <xdr:to>
      <xdr:col>36</xdr:col>
      <xdr:colOff>57150</xdr:colOff>
      <xdr:row>28</xdr:row>
      <xdr:rowOff>59690</xdr:rowOff>
    </xdr:to>
    <xdr:sp macro="" textlink="">
      <xdr:nvSpPr>
        <xdr:cNvPr id="12555"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34</xdr:col>
      <xdr:colOff>127000</xdr:colOff>
      <xdr:row>41</xdr:row>
      <xdr:rowOff>82550</xdr:rowOff>
    </xdr:from>
    <xdr:to>
      <xdr:col>59</xdr:col>
      <xdr:colOff>50800</xdr:colOff>
      <xdr:row>41</xdr:row>
      <xdr:rowOff>82550</xdr:rowOff>
    </xdr:to>
    <xdr:cxnSp macro="">
      <xdr:nvCxnSpPr>
        <xdr:cNvPr id="12556"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12557"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37</xdr:row>
      <xdr:rowOff>168910</xdr:rowOff>
    </xdr:from>
    <xdr:to>
      <xdr:col>34</xdr:col>
      <xdr:colOff>126365</xdr:colOff>
      <xdr:row>39</xdr:row>
      <xdr:rowOff>84455</xdr:rowOff>
    </xdr:to>
    <xdr:sp macro="" textlink="">
      <xdr:nvSpPr>
        <xdr:cNvPr id="12558" name="テキスト ボックス 270"/>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34</xdr:col>
      <xdr:colOff>127000</xdr:colOff>
      <xdr:row>36</xdr:row>
      <xdr:rowOff>25400</xdr:rowOff>
    </xdr:from>
    <xdr:to>
      <xdr:col>59</xdr:col>
      <xdr:colOff>50800</xdr:colOff>
      <xdr:row>36</xdr:row>
      <xdr:rowOff>25400</xdr:rowOff>
    </xdr:to>
    <xdr:cxnSp macro="">
      <xdr:nvCxnSpPr>
        <xdr:cNvPr id="12559"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40640</xdr:colOff>
      <xdr:row>35</xdr:row>
      <xdr:rowOff>54610</xdr:rowOff>
    </xdr:from>
    <xdr:to>
      <xdr:col>34</xdr:col>
      <xdr:colOff>126365</xdr:colOff>
      <xdr:row>36</xdr:row>
      <xdr:rowOff>141605</xdr:rowOff>
    </xdr:to>
    <xdr:sp macro="" textlink="">
      <xdr:nvSpPr>
        <xdr:cNvPr id="12560" name="テキスト ボックス 272"/>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a:t>
          </a:r>
        </a:p>
      </xdr:txBody>
    </xdr:sp>
    <xdr:clientData/>
  </xdr:twoCellAnchor>
  <xdr:twoCellAnchor>
    <xdr:from>
      <xdr:col>34</xdr:col>
      <xdr:colOff>127000</xdr:colOff>
      <xdr:row>33</xdr:row>
      <xdr:rowOff>82550</xdr:rowOff>
    </xdr:from>
    <xdr:to>
      <xdr:col>59</xdr:col>
      <xdr:colOff>50800</xdr:colOff>
      <xdr:row>33</xdr:row>
      <xdr:rowOff>82550</xdr:rowOff>
    </xdr:to>
    <xdr:cxnSp macro="">
      <xdr:nvCxnSpPr>
        <xdr:cNvPr id="12561"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40640</xdr:colOff>
      <xdr:row>32</xdr:row>
      <xdr:rowOff>111760</xdr:rowOff>
    </xdr:from>
    <xdr:to>
      <xdr:col>34</xdr:col>
      <xdr:colOff>126365</xdr:colOff>
      <xdr:row>34</xdr:row>
      <xdr:rowOff>27305</xdr:rowOff>
    </xdr:to>
    <xdr:sp macro="" textlink="">
      <xdr:nvSpPr>
        <xdr:cNvPr id="12562" name="テキスト ボックス 274"/>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a:t>
          </a:r>
        </a:p>
      </xdr:txBody>
    </xdr:sp>
    <xdr:clientData/>
  </xdr:twoCellAnchor>
  <xdr:twoCellAnchor>
    <xdr:from>
      <xdr:col>34</xdr:col>
      <xdr:colOff>127000</xdr:colOff>
      <xdr:row>30</xdr:row>
      <xdr:rowOff>139700</xdr:rowOff>
    </xdr:from>
    <xdr:to>
      <xdr:col>59</xdr:col>
      <xdr:colOff>50800</xdr:colOff>
      <xdr:row>30</xdr:row>
      <xdr:rowOff>139700</xdr:rowOff>
    </xdr:to>
    <xdr:cxnSp macro="">
      <xdr:nvCxnSpPr>
        <xdr:cNvPr id="12563"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40640</xdr:colOff>
      <xdr:row>29</xdr:row>
      <xdr:rowOff>168910</xdr:rowOff>
    </xdr:from>
    <xdr:to>
      <xdr:col>34</xdr:col>
      <xdr:colOff>126365</xdr:colOff>
      <xdr:row>31</xdr:row>
      <xdr:rowOff>84455</xdr:rowOff>
    </xdr:to>
    <xdr:sp macro="" textlink="">
      <xdr:nvSpPr>
        <xdr:cNvPr id="12564" name="テキスト ボックス 276"/>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a:t>
          </a:r>
        </a:p>
      </xdr:txBody>
    </xdr:sp>
    <xdr:clientData/>
  </xdr:twoCellAnchor>
  <xdr:twoCellAnchor>
    <xdr:from>
      <xdr:col>34</xdr:col>
      <xdr:colOff>127000</xdr:colOff>
      <xdr:row>28</xdr:row>
      <xdr:rowOff>25400</xdr:rowOff>
    </xdr:from>
    <xdr:to>
      <xdr:col>59</xdr:col>
      <xdr:colOff>50800</xdr:colOff>
      <xdr:row>28</xdr:row>
      <xdr:rowOff>25400</xdr:rowOff>
    </xdr:to>
    <xdr:cxnSp macro="">
      <xdr:nvCxnSpPr>
        <xdr:cNvPr id="12565"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40640</xdr:colOff>
      <xdr:row>27</xdr:row>
      <xdr:rowOff>54610</xdr:rowOff>
    </xdr:from>
    <xdr:to>
      <xdr:col>34</xdr:col>
      <xdr:colOff>126365</xdr:colOff>
      <xdr:row>28</xdr:row>
      <xdr:rowOff>141605</xdr:rowOff>
    </xdr:to>
    <xdr:sp macro="" textlink="">
      <xdr:nvSpPr>
        <xdr:cNvPr id="12566" name="テキスト ボックス 278"/>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8,000</a:t>
          </a: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256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54</xdr:col>
      <xdr:colOff>188595</xdr:colOff>
      <xdr:row>32</xdr:row>
      <xdr:rowOff>145415</xdr:rowOff>
    </xdr:from>
    <xdr:to>
      <xdr:col>54</xdr:col>
      <xdr:colOff>189865</xdr:colOff>
      <xdr:row>38</xdr:row>
      <xdr:rowOff>139700</xdr:rowOff>
    </xdr:to>
    <xdr:cxnSp macro="">
      <xdr:nvCxnSpPr>
        <xdr:cNvPr id="12568" name="直線コネクタ 280"/>
        <xdr:cNvCxnSpPr/>
      </xdr:nvCxnSpPr>
      <xdr:spPr>
        <a:xfrm flipV="1">
          <a:off x="10475595" y="5631815"/>
          <a:ext cx="1270" cy="1022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38</xdr:row>
      <xdr:rowOff>143510</xdr:rowOff>
    </xdr:from>
    <xdr:to>
      <xdr:col>56</xdr:col>
      <xdr:colOff>109855</xdr:colOff>
      <xdr:row>40</xdr:row>
      <xdr:rowOff>59055</xdr:rowOff>
    </xdr:to>
    <xdr:sp macro="" textlink="">
      <xdr:nvSpPr>
        <xdr:cNvPr id="12569"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54</xdr:col>
      <xdr:colOff>101600</xdr:colOff>
      <xdr:row>38</xdr:row>
      <xdr:rowOff>139700</xdr:rowOff>
    </xdr:from>
    <xdr:to>
      <xdr:col>55</xdr:col>
      <xdr:colOff>88900</xdr:colOff>
      <xdr:row>38</xdr:row>
      <xdr:rowOff>139700</xdr:rowOff>
    </xdr:to>
    <xdr:cxnSp macro="">
      <xdr:nvCxnSpPr>
        <xdr:cNvPr id="12570"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31</xdr:row>
      <xdr:rowOff>92075</xdr:rowOff>
    </xdr:from>
    <xdr:to>
      <xdr:col>57</xdr:col>
      <xdr:colOff>139700</xdr:colOff>
      <xdr:row>33</xdr:row>
      <xdr:rowOff>8255</xdr:rowOff>
    </xdr:to>
    <xdr:sp macro="" textlink="">
      <xdr:nvSpPr>
        <xdr:cNvPr id="12571" name="労働費最大値テキスト"/>
        <xdr:cNvSpPr txBox="1"/>
      </xdr:nvSpPr>
      <xdr:spPr>
        <a:xfrm>
          <a:off x="10528300" y="5407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4,475</a:t>
          </a:r>
        </a:p>
      </xdr:txBody>
    </xdr:sp>
    <xdr:clientData/>
  </xdr:twoCellAnchor>
  <xdr:twoCellAnchor>
    <xdr:from>
      <xdr:col>54</xdr:col>
      <xdr:colOff>101600</xdr:colOff>
      <xdr:row>32</xdr:row>
      <xdr:rowOff>145415</xdr:rowOff>
    </xdr:from>
    <xdr:to>
      <xdr:col>55</xdr:col>
      <xdr:colOff>88900</xdr:colOff>
      <xdr:row>32</xdr:row>
      <xdr:rowOff>145415</xdr:rowOff>
    </xdr:to>
    <xdr:cxnSp macro="">
      <xdr:nvCxnSpPr>
        <xdr:cNvPr id="12572" name="直線コネクタ 284"/>
        <xdr:cNvCxnSpPr/>
      </xdr:nvCxnSpPr>
      <xdr:spPr>
        <a:xfrm>
          <a:off x="10388600" y="563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80645</xdr:rowOff>
    </xdr:from>
    <xdr:to>
      <xdr:col>55</xdr:col>
      <xdr:colOff>0</xdr:colOff>
      <xdr:row>37</xdr:row>
      <xdr:rowOff>116205</xdr:rowOff>
    </xdr:to>
    <xdr:cxnSp macro="">
      <xdr:nvCxnSpPr>
        <xdr:cNvPr id="12573" name="直線コネクタ 285"/>
        <xdr:cNvCxnSpPr/>
      </xdr:nvCxnSpPr>
      <xdr:spPr>
        <a:xfrm flipV="1">
          <a:off x="9639300" y="642429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37</xdr:row>
      <xdr:rowOff>64770</xdr:rowOff>
    </xdr:from>
    <xdr:to>
      <xdr:col>57</xdr:col>
      <xdr:colOff>48260</xdr:colOff>
      <xdr:row>38</xdr:row>
      <xdr:rowOff>151765</xdr:rowOff>
    </xdr:to>
    <xdr:sp macro="" textlink="">
      <xdr:nvSpPr>
        <xdr:cNvPr id="12574" name="労働費平均値テキスト"/>
        <xdr:cNvSpPr txBox="1"/>
      </xdr:nvSpPr>
      <xdr:spPr>
        <a:xfrm>
          <a:off x="10528300" y="640842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761</a:t>
          </a:r>
        </a:p>
      </xdr:txBody>
    </xdr:sp>
    <xdr:clientData/>
  </xdr:twoCellAnchor>
  <xdr:twoCellAnchor>
    <xdr:from>
      <xdr:col>54</xdr:col>
      <xdr:colOff>139700</xdr:colOff>
      <xdr:row>37</xdr:row>
      <xdr:rowOff>86360</xdr:rowOff>
    </xdr:from>
    <xdr:to>
      <xdr:col>55</xdr:col>
      <xdr:colOff>50800</xdr:colOff>
      <xdr:row>38</xdr:row>
      <xdr:rowOff>16510</xdr:rowOff>
    </xdr:to>
    <xdr:sp macro="" textlink="">
      <xdr:nvSpPr>
        <xdr:cNvPr id="12575" name="フローチャート: 判断 287"/>
        <xdr:cNvSpPr/>
      </xdr:nvSpPr>
      <xdr:spPr>
        <a:xfrm>
          <a:off x="10426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45</xdr:col>
      <xdr:colOff>177800</xdr:colOff>
      <xdr:row>36</xdr:row>
      <xdr:rowOff>116205</xdr:rowOff>
    </xdr:from>
    <xdr:to>
      <xdr:col>50</xdr:col>
      <xdr:colOff>114300</xdr:colOff>
      <xdr:row>37</xdr:row>
      <xdr:rowOff>116205</xdr:rowOff>
    </xdr:to>
    <xdr:cxnSp macro="">
      <xdr:nvCxnSpPr>
        <xdr:cNvPr id="12576" name="直線コネクタ 288"/>
        <xdr:cNvCxnSpPr/>
      </xdr:nvCxnSpPr>
      <xdr:spPr>
        <a:xfrm>
          <a:off x="8750300" y="628840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86360</xdr:rowOff>
    </xdr:from>
    <xdr:to>
      <xdr:col>50</xdr:col>
      <xdr:colOff>165100</xdr:colOff>
      <xdr:row>38</xdr:row>
      <xdr:rowOff>16510</xdr:rowOff>
    </xdr:to>
    <xdr:sp macro="" textlink="">
      <xdr:nvSpPr>
        <xdr:cNvPr id="12577" name="フローチャート: 判断 289"/>
        <xdr:cNvSpPr/>
      </xdr:nvSpPr>
      <xdr:spPr>
        <a:xfrm>
          <a:off x="9588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115570</xdr:colOff>
      <xdr:row>38</xdr:row>
      <xdr:rowOff>7620</xdr:rowOff>
    </xdr:from>
    <xdr:to>
      <xdr:col>51</xdr:col>
      <xdr:colOff>113030</xdr:colOff>
      <xdr:row>39</xdr:row>
      <xdr:rowOff>94615</xdr:rowOff>
    </xdr:to>
    <xdr:sp macro="" textlink="">
      <xdr:nvSpPr>
        <xdr:cNvPr id="12578" name="テキスト ボックス 290"/>
        <xdr:cNvSpPr txBox="1"/>
      </xdr:nvSpPr>
      <xdr:spPr>
        <a:xfrm>
          <a:off x="9450070" y="65227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762</a:t>
          </a:r>
        </a:p>
      </xdr:txBody>
    </xdr:sp>
    <xdr:clientData/>
  </xdr:twoCellAnchor>
  <xdr:twoCellAnchor>
    <xdr:from>
      <xdr:col>41</xdr:col>
      <xdr:colOff>50800</xdr:colOff>
      <xdr:row>35</xdr:row>
      <xdr:rowOff>43180</xdr:rowOff>
    </xdr:from>
    <xdr:to>
      <xdr:col>45</xdr:col>
      <xdr:colOff>177800</xdr:colOff>
      <xdr:row>36</xdr:row>
      <xdr:rowOff>116205</xdr:rowOff>
    </xdr:to>
    <xdr:cxnSp macro="">
      <xdr:nvCxnSpPr>
        <xdr:cNvPr id="12579" name="直線コネクタ 291"/>
        <xdr:cNvCxnSpPr/>
      </xdr:nvCxnSpPr>
      <xdr:spPr>
        <a:xfrm>
          <a:off x="7861300" y="6043930"/>
          <a:ext cx="8890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61595</xdr:rowOff>
    </xdr:from>
    <xdr:to>
      <xdr:col>46</xdr:col>
      <xdr:colOff>38100</xdr:colOff>
      <xdr:row>37</xdr:row>
      <xdr:rowOff>163195</xdr:rowOff>
    </xdr:to>
    <xdr:sp macro="" textlink="">
      <xdr:nvSpPr>
        <xdr:cNvPr id="12580" name="フローチャート: 判断 292"/>
        <xdr:cNvSpPr/>
      </xdr:nvSpPr>
      <xdr:spPr>
        <a:xfrm>
          <a:off x="869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179070</xdr:colOff>
      <xdr:row>37</xdr:row>
      <xdr:rowOff>154940</xdr:rowOff>
    </xdr:from>
    <xdr:to>
      <xdr:col>46</xdr:col>
      <xdr:colOff>176530</xdr:colOff>
      <xdr:row>39</xdr:row>
      <xdr:rowOff>70485</xdr:rowOff>
    </xdr:to>
    <xdr:sp macro="" textlink="">
      <xdr:nvSpPr>
        <xdr:cNvPr id="12581" name="テキスト ボックス 293"/>
        <xdr:cNvSpPr txBox="1"/>
      </xdr:nvSpPr>
      <xdr:spPr>
        <a:xfrm>
          <a:off x="8561070" y="64985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869</a:t>
          </a:r>
        </a:p>
      </xdr:txBody>
    </xdr:sp>
    <xdr:clientData/>
  </xdr:twoCellAnchor>
  <xdr:twoCellAnchor>
    <xdr:from>
      <xdr:col>36</xdr:col>
      <xdr:colOff>114300</xdr:colOff>
      <xdr:row>30</xdr:row>
      <xdr:rowOff>86360</xdr:rowOff>
    </xdr:from>
    <xdr:to>
      <xdr:col>41</xdr:col>
      <xdr:colOff>50800</xdr:colOff>
      <xdr:row>35</xdr:row>
      <xdr:rowOff>43180</xdr:rowOff>
    </xdr:to>
    <xdr:cxnSp macro="">
      <xdr:nvCxnSpPr>
        <xdr:cNvPr id="12582" name="直線コネクタ 294"/>
        <xdr:cNvCxnSpPr/>
      </xdr:nvCxnSpPr>
      <xdr:spPr>
        <a:xfrm>
          <a:off x="6972300" y="5229860"/>
          <a:ext cx="889000" cy="814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37465</xdr:rowOff>
    </xdr:from>
    <xdr:to>
      <xdr:col>41</xdr:col>
      <xdr:colOff>101600</xdr:colOff>
      <xdr:row>36</xdr:row>
      <xdr:rowOff>139065</xdr:rowOff>
    </xdr:to>
    <xdr:sp macro="" textlink="">
      <xdr:nvSpPr>
        <xdr:cNvPr id="12583" name="フローチャート: 判断 295"/>
        <xdr:cNvSpPr/>
      </xdr:nvSpPr>
      <xdr:spPr>
        <a:xfrm>
          <a:off x="781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40</xdr:col>
      <xdr:colOff>6350</xdr:colOff>
      <xdr:row>36</xdr:row>
      <xdr:rowOff>130175</xdr:rowOff>
    </xdr:from>
    <xdr:to>
      <xdr:col>42</xdr:col>
      <xdr:colOff>94615</xdr:colOff>
      <xdr:row>38</xdr:row>
      <xdr:rowOff>46355</xdr:rowOff>
    </xdr:to>
    <xdr:sp macro="" textlink="">
      <xdr:nvSpPr>
        <xdr:cNvPr id="12584" name="テキスト ボックス 296"/>
        <xdr:cNvSpPr txBox="1"/>
      </xdr:nvSpPr>
      <xdr:spPr>
        <a:xfrm>
          <a:off x="7626350" y="6302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1,726</a:t>
          </a:r>
        </a:p>
      </xdr:txBody>
    </xdr:sp>
    <xdr:clientData/>
  </xdr:twoCellAnchor>
  <xdr:twoCellAnchor>
    <xdr:from>
      <xdr:col>36</xdr:col>
      <xdr:colOff>63500</xdr:colOff>
      <xdr:row>35</xdr:row>
      <xdr:rowOff>60325</xdr:rowOff>
    </xdr:from>
    <xdr:to>
      <xdr:col>36</xdr:col>
      <xdr:colOff>165100</xdr:colOff>
      <xdr:row>35</xdr:row>
      <xdr:rowOff>161925</xdr:rowOff>
    </xdr:to>
    <xdr:sp macro="" textlink="">
      <xdr:nvSpPr>
        <xdr:cNvPr id="12585" name="フローチャート: 判断 297"/>
        <xdr:cNvSpPr/>
      </xdr:nvSpPr>
      <xdr:spPr>
        <a:xfrm>
          <a:off x="6921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69850</xdr:colOff>
      <xdr:row>35</xdr:row>
      <xdr:rowOff>153035</xdr:rowOff>
    </xdr:from>
    <xdr:to>
      <xdr:col>37</xdr:col>
      <xdr:colOff>158115</xdr:colOff>
      <xdr:row>37</xdr:row>
      <xdr:rowOff>69215</xdr:rowOff>
    </xdr:to>
    <xdr:sp macro="" textlink="">
      <xdr:nvSpPr>
        <xdr:cNvPr id="12586" name="テキスト ボックス 298"/>
        <xdr:cNvSpPr txBox="1"/>
      </xdr:nvSpPr>
      <xdr:spPr>
        <a:xfrm>
          <a:off x="6737350" y="6153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2,376</a:t>
          </a:r>
        </a:p>
      </xdr:txBody>
    </xdr:sp>
    <xdr:clientData/>
  </xdr:twoCellAnchor>
  <xdr:twoCellAnchor editAs="oneCell">
    <xdr:from>
      <xdr:col>54</xdr:col>
      <xdr:colOff>0</xdr:colOff>
      <xdr:row>41</xdr:row>
      <xdr:rowOff>80010</xdr:rowOff>
    </xdr:from>
    <xdr:to>
      <xdr:col>57</xdr:col>
      <xdr:colOff>190500</xdr:colOff>
      <xdr:row>42</xdr:row>
      <xdr:rowOff>167640</xdr:rowOff>
    </xdr:to>
    <xdr:sp macro="" textlink="">
      <xdr:nvSpPr>
        <xdr:cNvPr id="12587"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49</xdr:col>
      <xdr:colOff>114300</xdr:colOff>
      <xdr:row>41</xdr:row>
      <xdr:rowOff>80010</xdr:rowOff>
    </xdr:from>
    <xdr:to>
      <xdr:col>53</xdr:col>
      <xdr:colOff>114300</xdr:colOff>
      <xdr:row>42</xdr:row>
      <xdr:rowOff>167640</xdr:rowOff>
    </xdr:to>
    <xdr:sp macro="" textlink="">
      <xdr:nvSpPr>
        <xdr:cNvPr id="12588"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44</xdr:col>
      <xdr:colOff>177800</xdr:colOff>
      <xdr:row>41</xdr:row>
      <xdr:rowOff>80010</xdr:rowOff>
    </xdr:from>
    <xdr:to>
      <xdr:col>48</xdr:col>
      <xdr:colOff>177800</xdr:colOff>
      <xdr:row>42</xdr:row>
      <xdr:rowOff>167640</xdr:rowOff>
    </xdr:to>
    <xdr:sp macro="" textlink="">
      <xdr:nvSpPr>
        <xdr:cNvPr id="12589"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40</xdr:col>
      <xdr:colOff>50800</xdr:colOff>
      <xdr:row>41</xdr:row>
      <xdr:rowOff>80010</xdr:rowOff>
    </xdr:from>
    <xdr:to>
      <xdr:col>44</xdr:col>
      <xdr:colOff>50800</xdr:colOff>
      <xdr:row>42</xdr:row>
      <xdr:rowOff>167640</xdr:rowOff>
    </xdr:to>
    <xdr:sp macro="" textlink="">
      <xdr:nvSpPr>
        <xdr:cNvPr id="12590"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35</xdr:col>
      <xdr:colOff>114300</xdr:colOff>
      <xdr:row>41</xdr:row>
      <xdr:rowOff>80010</xdr:rowOff>
    </xdr:from>
    <xdr:to>
      <xdr:col>39</xdr:col>
      <xdr:colOff>114300</xdr:colOff>
      <xdr:row>42</xdr:row>
      <xdr:rowOff>167640</xdr:rowOff>
    </xdr:to>
    <xdr:sp macro="" textlink="">
      <xdr:nvSpPr>
        <xdr:cNvPr id="12591"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54</xdr:col>
      <xdr:colOff>139700</xdr:colOff>
      <xdr:row>37</xdr:row>
      <xdr:rowOff>29845</xdr:rowOff>
    </xdr:from>
    <xdr:to>
      <xdr:col>55</xdr:col>
      <xdr:colOff>50800</xdr:colOff>
      <xdr:row>37</xdr:row>
      <xdr:rowOff>132080</xdr:rowOff>
    </xdr:to>
    <xdr:sp macro="" textlink="">
      <xdr:nvSpPr>
        <xdr:cNvPr id="12592" name="楕円 304"/>
        <xdr:cNvSpPr/>
      </xdr:nvSpPr>
      <xdr:spPr>
        <a:xfrm>
          <a:off x="10426700" y="6373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55</xdr:col>
      <xdr:colOff>50800</xdr:colOff>
      <xdr:row>36</xdr:row>
      <xdr:rowOff>53340</xdr:rowOff>
    </xdr:from>
    <xdr:to>
      <xdr:col>57</xdr:col>
      <xdr:colOff>139700</xdr:colOff>
      <xdr:row>37</xdr:row>
      <xdr:rowOff>140335</xdr:rowOff>
    </xdr:to>
    <xdr:sp macro="" textlink="">
      <xdr:nvSpPr>
        <xdr:cNvPr id="12593" name="労働費該当値テキスト"/>
        <xdr:cNvSpPr txBox="1"/>
      </xdr:nvSpPr>
      <xdr:spPr>
        <a:xfrm>
          <a:off x="10528300" y="6225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1,007</a:t>
          </a:r>
        </a:p>
      </xdr:txBody>
    </xdr:sp>
    <xdr:clientData/>
  </xdr:twoCellAnchor>
  <xdr:twoCellAnchor>
    <xdr:from>
      <xdr:col>50</xdr:col>
      <xdr:colOff>63500</xdr:colOff>
      <xdr:row>37</xdr:row>
      <xdr:rowOff>65405</xdr:rowOff>
    </xdr:from>
    <xdr:to>
      <xdr:col>50</xdr:col>
      <xdr:colOff>165100</xdr:colOff>
      <xdr:row>37</xdr:row>
      <xdr:rowOff>167005</xdr:rowOff>
    </xdr:to>
    <xdr:sp macro="" textlink="">
      <xdr:nvSpPr>
        <xdr:cNvPr id="12594" name="楕円 306"/>
        <xdr:cNvSpPr/>
      </xdr:nvSpPr>
      <xdr:spPr>
        <a:xfrm>
          <a:off x="9588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115570</xdr:colOff>
      <xdr:row>36</xdr:row>
      <xdr:rowOff>12065</xdr:rowOff>
    </xdr:from>
    <xdr:to>
      <xdr:col>51</xdr:col>
      <xdr:colOff>113030</xdr:colOff>
      <xdr:row>37</xdr:row>
      <xdr:rowOff>99695</xdr:rowOff>
    </xdr:to>
    <xdr:sp macro="" textlink="">
      <xdr:nvSpPr>
        <xdr:cNvPr id="12595" name="テキスト ボックス 307"/>
        <xdr:cNvSpPr txBox="1"/>
      </xdr:nvSpPr>
      <xdr:spPr>
        <a:xfrm>
          <a:off x="9450070" y="6184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853</a:t>
          </a:r>
        </a:p>
      </xdr:txBody>
    </xdr:sp>
    <xdr:clientData/>
  </xdr:twoCellAnchor>
  <xdr:twoCellAnchor>
    <xdr:from>
      <xdr:col>45</xdr:col>
      <xdr:colOff>127000</xdr:colOff>
      <xdr:row>36</xdr:row>
      <xdr:rowOff>65405</xdr:rowOff>
    </xdr:from>
    <xdr:to>
      <xdr:col>46</xdr:col>
      <xdr:colOff>38100</xdr:colOff>
      <xdr:row>36</xdr:row>
      <xdr:rowOff>167005</xdr:rowOff>
    </xdr:to>
    <xdr:sp macro="" textlink="">
      <xdr:nvSpPr>
        <xdr:cNvPr id="12596" name="楕円 308"/>
        <xdr:cNvSpPr/>
      </xdr:nvSpPr>
      <xdr:spPr>
        <a:xfrm>
          <a:off x="8699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133350</xdr:colOff>
      <xdr:row>35</xdr:row>
      <xdr:rowOff>12065</xdr:rowOff>
    </xdr:from>
    <xdr:to>
      <xdr:col>47</xdr:col>
      <xdr:colOff>31115</xdr:colOff>
      <xdr:row>36</xdr:row>
      <xdr:rowOff>99695</xdr:rowOff>
    </xdr:to>
    <xdr:sp macro="" textlink="">
      <xdr:nvSpPr>
        <xdr:cNvPr id="12597" name="テキスト ボックス 309"/>
        <xdr:cNvSpPr txBox="1"/>
      </xdr:nvSpPr>
      <xdr:spPr>
        <a:xfrm>
          <a:off x="8515350" y="6012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1,604</a:t>
          </a:r>
        </a:p>
      </xdr:txBody>
    </xdr:sp>
    <xdr:clientData/>
  </xdr:twoCellAnchor>
  <xdr:twoCellAnchor>
    <xdr:from>
      <xdr:col>41</xdr:col>
      <xdr:colOff>0</xdr:colOff>
      <xdr:row>34</xdr:row>
      <xdr:rowOff>163830</xdr:rowOff>
    </xdr:from>
    <xdr:to>
      <xdr:col>41</xdr:col>
      <xdr:colOff>101600</xdr:colOff>
      <xdr:row>35</xdr:row>
      <xdr:rowOff>93980</xdr:rowOff>
    </xdr:to>
    <xdr:sp macro="" textlink="">
      <xdr:nvSpPr>
        <xdr:cNvPr id="12598" name="楕円 310"/>
        <xdr:cNvSpPr/>
      </xdr:nvSpPr>
      <xdr:spPr>
        <a:xfrm>
          <a:off x="78105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40</xdr:col>
      <xdr:colOff>6350</xdr:colOff>
      <xdr:row>33</xdr:row>
      <xdr:rowOff>110490</xdr:rowOff>
    </xdr:from>
    <xdr:to>
      <xdr:col>42</xdr:col>
      <xdr:colOff>94615</xdr:colOff>
      <xdr:row>35</xdr:row>
      <xdr:rowOff>26035</xdr:rowOff>
    </xdr:to>
    <xdr:sp macro="" textlink="">
      <xdr:nvSpPr>
        <xdr:cNvPr id="12599" name="テキスト ボックス 311"/>
        <xdr:cNvSpPr txBox="1"/>
      </xdr:nvSpPr>
      <xdr:spPr>
        <a:xfrm>
          <a:off x="7626350" y="5768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2,671</a:t>
          </a:r>
        </a:p>
      </xdr:txBody>
    </xdr:sp>
    <xdr:clientData/>
  </xdr:twoCellAnchor>
  <xdr:twoCellAnchor>
    <xdr:from>
      <xdr:col>36</xdr:col>
      <xdr:colOff>63500</xdr:colOff>
      <xdr:row>30</xdr:row>
      <xdr:rowOff>35560</xdr:rowOff>
    </xdr:from>
    <xdr:to>
      <xdr:col>36</xdr:col>
      <xdr:colOff>165100</xdr:colOff>
      <xdr:row>30</xdr:row>
      <xdr:rowOff>137160</xdr:rowOff>
    </xdr:to>
    <xdr:sp macro="" textlink="">
      <xdr:nvSpPr>
        <xdr:cNvPr id="12600" name="楕円 312"/>
        <xdr:cNvSpPr/>
      </xdr:nvSpPr>
      <xdr:spPr>
        <a:xfrm>
          <a:off x="6921500" y="51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69850</xdr:colOff>
      <xdr:row>28</xdr:row>
      <xdr:rowOff>154940</xdr:rowOff>
    </xdr:from>
    <xdr:to>
      <xdr:col>37</xdr:col>
      <xdr:colOff>158115</xdr:colOff>
      <xdr:row>30</xdr:row>
      <xdr:rowOff>70485</xdr:rowOff>
    </xdr:to>
    <xdr:sp macro="" textlink="">
      <xdr:nvSpPr>
        <xdr:cNvPr id="12601" name="テキスト ボックス 313"/>
        <xdr:cNvSpPr txBox="1"/>
      </xdr:nvSpPr>
      <xdr:spPr>
        <a:xfrm>
          <a:off x="6737350" y="4955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6,232</a:t>
          </a:r>
        </a:p>
      </xdr:txBody>
    </xdr:sp>
    <xdr:clientData/>
  </xdr:twoCellAnchor>
  <xdr:twoCellAnchor>
    <xdr:from>
      <xdr:col>34</xdr:col>
      <xdr:colOff>127000</xdr:colOff>
      <xdr:row>43</xdr:row>
      <xdr:rowOff>57150</xdr:rowOff>
    </xdr:from>
    <xdr:to>
      <xdr:col>59</xdr:col>
      <xdr:colOff>50800</xdr:colOff>
      <xdr:row>45</xdr:row>
      <xdr:rowOff>31750</xdr:rowOff>
    </xdr:to>
    <xdr:sp macro="" textlink="">
      <xdr:nvSpPr>
        <xdr:cNvPr id="12602"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12603"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12604"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91/128</a:t>
          </a: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12605"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12606"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11,178</a:t>
          </a: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12607"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12608"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6,184</a:t>
          </a: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12609"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34</xdr:col>
      <xdr:colOff>88900</xdr:colOff>
      <xdr:row>47</xdr:row>
      <xdr:rowOff>6350</xdr:rowOff>
    </xdr:from>
    <xdr:to>
      <xdr:col>36</xdr:col>
      <xdr:colOff>57150</xdr:colOff>
      <xdr:row>48</xdr:row>
      <xdr:rowOff>59690</xdr:rowOff>
    </xdr:to>
    <xdr:sp macro="" textlink="">
      <xdr:nvSpPr>
        <xdr:cNvPr id="12610"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34</xdr:col>
      <xdr:colOff>127000</xdr:colOff>
      <xdr:row>61</xdr:row>
      <xdr:rowOff>82550</xdr:rowOff>
    </xdr:from>
    <xdr:to>
      <xdr:col>59</xdr:col>
      <xdr:colOff>50800</xdr:colOff>
      <xdr:row>61</xdr:row>
      <xdr:rowOff>82550</xdr:rowOff>
    </xdr:to>
    <xdr:cxnSp macro="">
      <xdr:nvCxnSpPr>
        <xdr:cNvPr id="12611"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12612"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58</xdr:row>
      <xdr:rowOff>128270</xdr:rowOff>
    </xdr:from>
    <xdr:to>
      <xdr:col>34</xdr:col>
      <xdr:colOff>126365</xdr:colOff>
      <xdr:row>60</xdr:row>
      <xdr:rowOff>44450</xdr:rowOff>
    </xdr:to>
    <xdr:sp macro="" textlink="">
      <xdr:nvSpPr>
        <xdr:cNvPr id="12613" name="テキスト ボックス 325"/>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34</xdr:col>
      <xdr:colOff>127000</xdr:colOff>
      <xdr:row>57</xdr:row>
      <xdr:rowOff>114935</xdr:rowOff>
    </xdr:from>
    <xdr:to>
      <xdr:col>59</xdr:col>
      <xdr:colOff>50800</xdr:colOff>
      <xdr:row>57</xdr:row>
      <xdr:rowOff>114935</xdr:rowOff>
    </xdr:to>
    <xdr:cxnSp macro="">
      <xdr:nvCxnSpPr>
        <xdr:cNvPr id="12614"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56</xdr:row>
      <xdr:rowOff>144145</xdr:rowOff>
    </xdr:from>
    <xdr:to>
      <xdr:col>34</xdr:col>
      <xdr:colOff>127000</xdr:colOff>
      <xdr:row>58</xdr:row>
      <xdr:rowOff>59690</xdr:rowOff>
    </xdr:to>
    <xdr:sp macro="" textlink="">
      <xdr:nvSpPr>
        <xdr:cNvPr id="12615" name="テキスト ボックス 327"/>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34</xdr:col>
      <xdr:colOff>127000</xdr:colOff>
      <xdr:row>55</xdr:row>
      <xdr:rowOff>132080</xdr:rowOff>
    </xdr:from>
    <xdr:to>
      <xdr:col>59</xdr:col>
      <xdr:colOff>50800</xdr:colOff>
      <xdr:row>55</xdr:row>
      <xdr:rowOff>132080</xdr:rowOff>
    </xdr:to>
    <xdr:cxnSp macro="">
      <xdr:nvCxnSpPr>
        <xdr:cNvPr id="12616"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54</xdr:row>
      <xdr:rowOff>160655</xdr:rowOff>
    </xdr:from>
    <xdr:to>
      <xdr:col>34</xdr:col>
      <xdr:colOff>127000</xdr:colOff>
      <xdr:row>56</xdr:row>
      <xdr:rowOff>76835</xdr:rowOff>
    </xdr:to>
    <xdr:sp macro="" textlink="">
      <xdr:nvSpPr>
        <xdr:cNvPr id="12617" name="テキスト ボックス 329"/>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34</xdr:col>
      <xdr:colOff>127000</xdr:colOff>
      <xdr:row>53</xdr:row>
      <xdr:rowOff>147955</xdr:rowOff>
    </xdr:from>
    <xdr:to>
      <xdr:col>59</xdr:col>
      <xdr:colOff>50800</xdr:colOff>
      <xdr:row>53</xdr:row>
      <xdr:rowOff>147955</xdr:rowOff>
    </xdr:to>
    <xdr:cxnSp macro="">
      <xdr:nvCxnSpPr>
        <xdr:cNvPr id="12618"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53</xdr:row>
      <xdr:rowOff>6350</xdr:rowOff>
    </xdr:from>
    <xdr:to>
      <xdr:col>34</xdr:col>
      <xdr:colOff>127000</xdr:colOff>
      <xdr:row>54</xdr:row>
      <xdr:rowOff>93345</xdr:rowOff>
    </xdr:to>
    <xdr:sp macro="" textlink="">
      <xdr:nvSpPr>
        <xdr:cNvPr id="12619" name="テキスト ボックス 331"/>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90,000</a:t>
          </a:r>
        </a:p>
      </xdr:txBody>
    </xdr:sp>
    <xdr:clientData/>
  </xdr:twoCellAnchor>
  <xdr:twoCellAnchor>
    <xdr:from>
      <xdr:col>34</xdr:col>
      <xdr:colOff>127000</xdr:colOff>
      <xdr:row>51</xdr:row>
      <xdr:rowOff>164465</xdr:rowOff>
    </xdr:from>
    <xdr:to>
      <xdr:col>59</xdr:col>
      <xdr:colOff>50800</xdr:colOff>
      <xdr:row>51</xdr:row>
      <xdr:rowOff>164465</xdr:rowOff>
    </xdr:to>
    <xdr:cxnSp macro="">
      <xdr:nvCxnSpPr>
        <xdr:cNvPr id="12620"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51</xdr:row>
      <xdr:rowOff>22225</xdr:rowOff>
    </xdr:from>
    <xdr:to>
      <xdr:col>34</xdr:col>
      <xdr:colOff>126365</xdr:colOff>
      <xdr:row>52</xdr:row>
      <xdr:rowOff>109220</xdr:rowOff>
    </xdr:to>
    <xdr:sp macro="" textlink="">
      <xdr:nvSpPr>
        <xdr:cNvPr id="12621" name="テキスト ボックス 333"/>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34</xdr:col>
      <xdr:colOff>127000</xdr:colOff>
      <xdr:row>50</xdr:row>
      <xdr:rowOff>8890</xdr:rowOff>
    </xdr:from>
    <xdr:to>
      <xdr:col>59</xdr:col>
      <xdr:colOff>50800</xdr:colOff>
      <xdr:row>50</xdr:row>
      <xdr:rowOff>8890</xdr:rowOff>
    </xdr:to>
    <xdr:cxnSp macro="">
      <xdr:nvCxnSpPr>
        <xdr:cNvPr id="12622"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49</xdr:row>
      <xdr:rowOff>38100</xdr:rowOff>
    </xdr:from>
    <xdr:to>
      <xdr:col>34</xdr:col>
      <xdr:colOff>126365</xdr:colOff>
      <xdr:row>50</xdr:row>
      <xdr:rowOff>125730</xdr:rowOff>
    </xdr:to>
    <xdr:sp macro="" textlink="">
      <xdr:nvSpPr>
        <xdr:cNvPr id="12623" name="テキスト ボックス 335"/>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34</xdr:col>
      <xdr:colOff>127000</xdr:colOff>
      <xdr:row>48</xdr:row>
      <xdr:rowOff>25400</xdr:rowOff>
    </xdr:from>
    <xdr:to>
      <xdr:col>59</xdr:col>
      <xdr:colOff>50800</xdr:colOff>
      <xdr:row>48</xdr:row>
      <xdr:rowOff>25400</xdr:rowOff>
    </xdr:to>
    <xdr:cxnSp macro="">
      <xdr:nvCxnSpPr>
        <xdr:cNvPr id="12624"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47</xdr:row>
      <xdr:rowOff>54610</xdr:rowOff>
    </xdr:from>
    <xdr:to>
      <xdr:col>34</xdr:col>
      <xdr:colOff>126365</xdr:colOff>
      <xdr:row>48</xdr:row>
      <xdr:rowOff>141605</xdr:rowOff>
    </xdr:to>
    <xdr:sp macro="" textlink="">
      <xdr:nvSpPr>
        <xdr:cNvPr id="12625"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180,000</a:t>
          </a: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1262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54</xdr:col>
      <xdr:colOff>188595</xdr:colOff>
      <xdr:row>51</xdr:row>
      <xdr:rowOff>29210</xdr:rowOff>
    </xdr:from>
    <xdr:to>
      <xdr:col>54</xdr:col>
      <xdr:colOff>189865</xdr:colOff>
      <xdr:row>59</xdr:row>
      <xdr:rowOff>13970</xdr:rowOff>
    </xdr:to>
    <xdr:cxnSp macro="">
      <xdr:nvCxnSpPr>
        <xdr:cNvPr id="12627" name="直線コネクタ 339"/>
        <xdr:cNvCxnSpPr/>
      </xdr:nvCxnSpPr>
      <xdr:spPr>
        <a:xfrm flipV="1">
          <a:off x="10475595" y="877316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59</xdr:row>
      <xdr:rowOff>17780</xdr:rowOff>
    </xdr:from>
    <xdr:to>
      <xdr:col>57</xdr:col>
      <xdr:colOff>139700</xdr:colOff>
      <xdr:row>60</xdr:row>
      <xdr:rowOff>104775</xdr:rowOff>
    </xdr:to>
    <xdr:sp macro="" textlink="">
      <xdr:nvSpPr>
        <xdr:cNvPr id="12628" name="農林水産業費最小値テキスト"/>
        <xdr:cNvSpPr txBox="1"/>
      </xdr:nvSpPr>
      <xdr:spPr>
        <a:xfrm>
          <a:off x="10528300" y="10133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7,801</a:t>
          </a:r>
        </a:p>
      </xdr:txBody>
    </xdr:sp>
    <xdr:clientData/>
  </xdr:twoCellAnchor>
  <xdr:twoCellAnchor>
    <xdr:from>
      <xdr:col>54</xdr:col>
      <xdr:colOff>101600</xdr:colOff>
      <xdr:row>59</xdr:row>
      <xdr:rowOff>13970</xdr:rowOff>
    </xdr:from>
    <xdr:to>
      <xdr:col>55</xdr:col>
      <xdr:colOff>88900</xdr:colOff>
      <xdr:row>59</xdr:row>
      <xdr:rowOff>13970</xdr:rowOff>
    </xdr:to>
    <xdr:cxnSp macro="">
      <xdr:nvCxnSpPr>
        <xdr:cNvPr id="12629" name="直線コネクタ 341"/>
        <xdr:cNvCxnSpPr/>
      </xdr:nvCxnSpPr>
      <xdr:spPr>
        <a:xfrm>
          <a:off x="10388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49</xdr:row>
      <xdr:rowOff>147320</xdr:rowOff>
    </xdr:from>
    <xdr:to>
      <xdr:col>58</xdr:col>
      <xdr:colOff>78105</xdr:colOff>
      <xdr:row>51</xdr:row>
      <xdr:rowOff>63500</xdr:rowOff>
    </xdr:to>
    <xdr:sp macro="" textlink="">
      <xdr:nvSpPr>
        <xdr:cNvPr id="12630" name="農林水産業費最大値テキスト"/>
        <xdr:cNvSpPr txBox="1"/>
      </xdr:nvSpPr>
      <xdr:spPr>
        <a:xfrm>
          <a:off x="10528300" y="8548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132,390</a:t>
          </a:r>
        </a:p>
      </xdr:txBody>
    </xdr:sp>
    <xdr:clientData/>
  </xdr:twoCellAnchor>
  <xdr:twoCellAnchor>
    <xdr:from>
      <xdr:col>54</xdr:col>
      <xdr:colOff>101600</xdr:colOff>
      <xdr:row>51</xdr:row>
      <xdr:rowOff>29210</xdr:rowOff>
    </xdr:from>
    <xdr:to>
      <xdr:col>55</xdr:col>
      <xdr:colOff>88900</xdr:colOff>
      <xdr:row>51</xdr:row>
      <xdr:rowOff>29210</xdr:rowOff>
    </xdr:to>
    <xdr:cxnSp macro="">
      <xdr:nvCxnSpPr>
        <xdr:cNvPr id="12631" name="直線コネクタ 343"/>
        <xdr:cNvCxnSpPr/>
      </xdr:nvCxnSpPr>
      <xdr:spPr>
        <a:xfrm>
          <a:off x="10388600" y="877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24130</xdr:rowOff>
    </xdr:from>
    <xdr:to>
      <xdr:col>55</xdr:col>
      <xdr:colOff>0</xdr:colOff>
      <xdr:row>58</xdr:row>
      <xdr:rowOff>43180</xdr:rowOff>
    </xdr:to>
    <xdr:cxnSp macro="">
      <xdr:nvCxnSpPr>
        <xdr:cNvPr id="12632" name="直線コネクタ 344"/>
        <xdr:cNvCxnSpPr/>
      </xdr:nvCxnSpPr>
      <xdr:spPr>
        <a:xfrm flipV="1">
          <a:off x="9639300" y="996823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56</xdr:row>
      <xdr:rowOff>29210</xdr:rowOff>
    </xdr:from>
    <xdr:to>
      <xdr:col>58</xdr:col>
      <xdr:colOff>13970</xdr:colOff>
      <xdr:row>57</xdr:row>
      <xdr:rowOff>116205</xdr:rowOff>
    </xdr:to>
    <xdr:sp macro="" textlink="">
      <xdr:nvSpPr>
        <xdr:cNvPr id="12633" name="農林水産業費平均値テキスト"/>
        <xdr:cNvSpPr txBox="1"/>
      </xdr:nvSpPr>
      <xdr:spPr>
        <a:xfrm>
          <a:off x="10528300" y="9630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35,323</a:t>
          </a:r>
        </a:p>
      </xdr:txBody>
    </xdr:sp>
    <xdr:clientData/>
  </xdr:twoCellAnchor>
  <xdr:twoCellAnchor>
    <xdr:from>
      <xdr:col>54</xdr:col>
      <xdr:colOff>139700</xdr:colOff>
      <xdr:row>57</xdr:row>
      <xdr:rowOff>6350</xdr:rowOff>
    </xdr:from>
    <xdr:to>
      <xdr:col>55</xdr:col>
      <xdr:colOff>50800</xdr:colOff>
      <xdr:row>57</xdr:row>
      <xdr:rowOff>107950</xdr:rowOff>
    </xdr:to>
    <xdr:sp macro="" textlink="">
      <xdr:nvSpPr>
        <xdr:cNvPr id="12634" name="フローチャート: 判断 346"/>
        <xdr:cNvSpPr/>
      </xdr:nvSpPr>
      <xdr:spPr>
        <a:xfrm>
          <a:off x="104267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45</xdr:col>
      <xdr:colOff>177800</xdr:colOff>
      <xdr:row>58</xdr:row>
      <xdr:rowOff>20320</xdr:rowOff>
    </xdr:from>
    <xdr:to>
      <xdr:col>50</xdr:col>
      <xdr:colOff>114300</xdr:colOff>
      <xdr:row>58</xdr:row>
      <xdr:rowOff>43180</xdr:rowOff>
    </xdr:to>
    <xdr:cxnSp macro="">
      <xdr:nvCxnSpPr>
        <xdr:cNvPr id="12635" name="直線コネクタ 347"/>
        <xdr:cNvCxnSpPr/>
      </xdr:nvCxnSpPr>
      <xdr:spPr>
        <a:xfrm>
          <a:off x="8750300" y="99644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31750</xdr:rowOff>
    </xdr:from>
    <xdr:to>
      <xdr:col>50</xdr:col>
      <xdr:colOff>165100</xdr:colOff>
      <xdr:row>57</xdr:row>
      <xdr:rowOff>133350</xdr:rowOff>
    </xdr:to>
    <xdr:sp macro="" textlink="">
      <xdr:nvSpPr>
        <xdr:cNvPr id="12636" name="フローチャート: 判断 348"/>
        <xdr:cNvSpPr/>
      </xdr:nvSpPr>
      <xdr:spPr>
        <a:xfrm>
          <a:off x="9588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55</xdr:row>
      <xdr:rowOff>149860</xdr:rowOff>
    </xdr:from>
    <xdr:to>
      <xdr:col>51</xdr:col>
      <xdr:colOff>190500</xdr:colOff>
      <xdr:row>57</xdr:row>
      <xdr:rowOff>66040</xdr:rowOff>
    </xdr:to>
    <xdr:sp macro="" textlink="">
      <xdr:nvSpPr>
        <xdr:cNvPr id="12637" name="テキスト ボックス 349"/>
        <xdr:cNvSpPr txBox="1"/>
      </xdr:nvSpPr>
      <xdr:spPr>
        <a:xfrm>
          <a:off x="9371965" y="9579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32,977</a:t>
          </a:r>
        </a:p>
      </xdr:txBody>
    </xdr:sp>
    <xdr:clientData/>
  </xdr:twoCellAnchor>
  <xdr:twoCellAnchor>
    <xdr:from>
      <xdr:col>41</xdr:col>
      <xdr:colOff>50800</xdr:colOff>
      <xdr:row>58</xdr:row>
      <xdr:rowOff>20320</xdr:rowOff>
    </xdr:from>
    <xdr:to>
      <xdr:col>45</xdr:col>
      <xdr:colOff>177800</xdr:colOff>
      <xdr:row>58</xdr:row>
      <xdr:rowOff>115570</xdr:rowOff>
    </xdr:to>
    <xdr:cxnSp macro="">
      <xdr:nvCxnSpPr>
        <xdr:cNvPr id="12638" name="直線コネクタ 350"/>
        <xdr:cNvCxnSpPr/>
      </xdr:nvCxnSpPr>
      <xdr:spPr>
        <a:xfrm flipV="1">
          <a:off x="7861300" y="996442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39370</xdr:rowOff>
    </xdr:from>
    <xdr:to>
      <xdr:col>46</xdr:col>
      <xdr:colOff>38100</xdr:colOff>
      <xdr:row>57</xdr:row>
      <xdr:rowOff>140970</xdr:rowOff>
    </xdr:to>
    <xdr:sp macro="" textlink="">
      <xdr:nvSpPr>
        <xdr:cNvPr id="12639" name="フローチャート: 判断 351"/>
        <xdr:cNvSpPr/>
      </xdr:nvSpPr>
      <xdr:spPr>
        <a:xfrm>
          <a:off x="8699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55</xdr:row>
      <xdr:rowOff>157480</xdr:rowOff>
    </xdr:from>
    <xdr:to>
      <xdr:col>47</xdr:col>
      <xdr:colOff>63500</xdr:colOff>
      <xdr:row>57</xdr:row>
      <xdr:rowOff>73025</xdr:rowOff>
    </xdr:to>
    <xdr:sp macro="" textlink="">
      <xdr:nvSpPr>
        <xdr:cNvPr id="12640" name="テキスト ボックス 352"/>
        <xdr:cNvSpPr txBox="1"/>
      </xdr:nvSpPr>
      <xdr:spPr>
        <a:xfrm>
          <a:off x="8482965" y="9587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32,320</a:t>
          </a:r>
        </a:p>
      </xdr:txBody>
    </xdr:sp>
    <xdr:clientData/>
  </xdr:twoCellAnchor>
  <xdr:twoCellAnchor>
    <xdr:from>
      <xdr:col>36</xdr:col>
      <xdr:colOff>114300</xdr:colOff>
      <xdr:row>58</xdr:row>
      <xdr:rowOff>15240</xdr:rowOff>
    </xdr:from>
    <xdr:to>
      <xdr:col>41</xdr:col>
      <xdr:colOff>50800</xdr:colOff>
      <xdr:row>58</xdr:row>
      <xdr:rowOff>115570</xdr:rowOff>
    </xdr:to>
    <xdr:cxnSp macro="">
      <xdr:nvCxnSpPr>
        <xdr:cNvPr id="12641" name="直線コネクタ 353"/>
        <xdr:cNvCxnSpPr/>
      </xdr:nvCxnSpPr>
      <xdr:spPr>
        <a:xfrm>
          <a:off x="6972300" y="995934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73660</xdr:rowOff>
    </xdr:from>
    <xdr:to>
      <xdr:col>41</xdr:col>
      <xdr:colOff>101600</xdr:colOff>
      <xdr:row>58</xdr:row>
      <xdr:rowOff>3810</xdr:rowOff>
    </xdr:to>
    <xdr:sp macro="" textlink="">
      <xdr:nvSpPr>
        <xdr:cNvPr id="12642" name="フローチャート: 判断 354"/>
        <xdr:cNvSpPr/>
      </xdr:nvSpPr>
      <xdr:spPr>
        <a:xfrm>
          <a:off x="7810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56</xdr:row>
      <xdr:rowOff>20320</xdr:rowOff>
    </xdr:from>
    <xdr:to>
      <xdr:col>42</xdr:col>
      <xdr:colOff>127000</xdr:colOff>
      <xdr:row>57</xdr:row>
      <xdr:rowOff>107315</xdr:rowOff>
    </xdr:to>
    <xdr:sp macro="" textlink="">
      <xdr:nvSpPr>
        <xdr:cNvPr id="12643" name="テキスト ボックス 355"/>
        <xdr:cNvSpPr txBox="1"/>
      </xdr:nvSpPr>
      <xdr:spPr>
        <a:xfrm>
          <a:off x="7593965" y="9621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29,154</a:t>
          </a:r>
        </a:p>
      </xdr:txBody>
    </xdr:sp>
    <xdr:clientData/>
  </xdr:twoCellAnchor>
  <xdr:twoCellAnchor>
    <xdr:from>
      <xdr:col>36</xdr:col>
      <xdr:colOff>63500</xdr:colOff>
      <xdr:row>57</xdr:row>
      <xdr:rowOff>75565</xdr:rowOff>
    </xdr:from>
    <xdr:to>
      <xdr:col>36</xdr:col>
      <xdr:colOff>165100</xdr:colOff>
      <xdr:row>58</xdr:row>
      <xdr:rowOff>6350</xdr:rowOff>
    </xdr:to>
    <xdr:sp macro="" textlink="">
      <xdr:nvSpPr>
        <xdr:cNvPr id="12644" name="フローチャート: 判断 356"/>
        <xdr:cNvSpPr/>
      </xdr:nvSpPr>
      <xdr:spPr>
        <a:xfrm>
          <a:off x="6921500" y="9848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56</xdr:row>
      <xdr:rowOff>22225</xdr:rowOff>
    </xdr:from>
    <xdr:to>
      <xdr:col>37</xdr:col>
      <xdr:colOff>190500</xdr:colOff>
      <xdr:row>57</xdr:row>
      <xdr:rowOff>109220</xdr:rowOff>
    </xdr:to>
    <xdr:sp macro="" textlink="">
      <xdr:nvSpPr>
        <xdr:cNvPr id="12645" name="テキスト ボックス 357"/>
        <xdr:cNvSpPr txBox="1"/>
      </xdr:nvSpPr>
      <xdr:spPr>
        <a:xfrm>
          <a:off x="6704965" y="9623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28,956</a:t>
          </a:r>
        </a:p>
      </xdr:txBody>
    </xdr:sp>
    <xdr:clientData/>
  </xdr:twoCellAnchor>
  <xdr:twoCellAnchor editAs="oneCell">
    <xdr:from>
      <xdr:col>54</xdr:col>
      <xdr:colOff>0</xdr:colOff>
      <xdr:row>61</xdr:row>
      <xdr:rowOff>80010</xdr:rowOff>
    </xdr:from>
    <xdr:to>
      <xdr:col>57</xdr:col>
      <xdr:colOff>190500</xdr:colOff>
      <xdr:row>62</xdr:row>
      <xdr:rowOff>167640</xdr:rowOff>
    </xdr:to>
    <xdr:sp macro="" textlink="">
      <xdr:nvSpPr>
        <xdr:cNvPr id="12646"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49</xdr:col>
      <xdr:colOff>114300</xdr:colOff>
      <xdr:row>61</xdr:row>
      <xdr:rowOff>80010</xdr:rowOff>
    </xdr:from>
    <xdr:to>
      <xdr:col>53</xdr:col>
      <xdr:colOff>114300</xdr:colOff>
      <xdr:row>62</xdr:row>
      <xdr:rowOff>167640</xdr:rowOff>
    </xdr:to>
    <xdr:sp macro="" textlink="">
      <xdr:nvSpPr>
        <xdr:cNvPr id="12647"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44</xdr:col>
      <xdr:colOff>177800</xdr:colOff>
      <xdr:row>61</xdr:row>
      <xdr:rowOff>80010</xdr:rowOff>
    </xdr:from>
    <xdr:to>
      <xdr:col>48</xdr:col>
      <xdr:colOff>177800</xdr:colOff>
      <xdr:row>62</xdr:row>
      <xdr:rowOff>167640</xdr:rowOff>
    </xdr:to>
    <xdr:sp macro="" textlink="">
      <xdr:nvSpPr>
        <xdr:cNvPr id="12648"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40</xdr:col>
      <xdr:colOff>50800</xdr:colOff>
      <xdr:row>61</xdr:row>
      <xdr:rowOff>80010</xdr:rowOff>
    </xdr:from>
    <xdr:to>
      <xdr:col>44</xdr:col>
      <xdr:colOff>50800</xdr:colOff>
      <xdr:row>62</xdr:row>
      <xdr:rowOff>167640</xdr:rowOff>
    </xdr:to>
    <xdr:sp macro="" textlink="">
      <xdr:nvSpPr>
        <xdr:cNvPr id="12649"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35</xdr:col>
      <xdr:colOff>114300</xdr:colOff>
      <xdr:row>61</xdr:row>
      <xdr:rowOff>80010</xdr:rowOff>
    </xdr:from>
    <xdr:to>
      <xdr:col>39</xdr:col>
      <xdr:colOff>114300</xdr:colOff>
      <xdr:row>62</xdr:row>
      <xdr:rowOff>167640</xdr:rowOff>
    </xdr:to>
    <xdr:sp macro="" textlink="">
      <xdr:nvSpPr>
        <xdr:cNvPr id="12650"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54</xdr:col>
      <xdr:colOff>139700</xdr:colOff>
      <xdr:row>57</xdr:row>
      <xdr:rowOff>144780</xdr:rowOff>
    </xdr:from>
    <xdr:to>
      <xdr:col>55</xdr:col>
      <xdr:colOff>50800</xdr:colOff>
      <xdr:row>58</xdr:row>
      <xdr:rowOff>74930</xdr:rowOff>
    </xdr:to>
    <xdr:sp macro="" textlink="">
      <xdr:nvSpPr>
        <xdr:cNvPr id="12651" name="楕円 363"/>
        <xdr:cNvSpPr/>
      </xdr:nvSpPr>
      <xdr:spPr>
        <a:xfrm>
          <a:off x="104267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55</xdr:col>
      <xdr:colOff>50800</xdr:colOff>
      <xdr:row>57</xdr:row>
      <xdr:rowOff>123825</xdr:rowOff>
    </xdr:from>
    <xdr:to>
      <xdr:col>58</xdr:col>
      <xdr:colOff>13970</xdr:colOff>
      <xdr:row>59</xdr:row>
      <xdr:rowOff>39370</xdr:rowOff>
    </xdr:to>
    <xdr:sp macro="" textlink="">
      <xdr:nvSpPr>
        <xdr:cNvPr id="12652" name="農林水産業費該当値テキスト"/>
        <xdr:cNvSpPr txBox="1"/>
      </xdr:nvSpPr>
      <xdr:spPr>
        <a:xfrm>
          <a:off x="10528300" y="9896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22,588</a:t>
          </a:r>
        </a:p>
      </xdr:txBody>
    </xdr:sp>
    <xdr:clientData/>
  </xdr:twoCellAnchor>
  <xdr:twoCellAnchor>
    <xdr:from>
      <xdr:col>50</xdr:col>
      <xdr:colOff>63500</xdr:colOff>
      <xdr:row>57</xdr:row>
      <xdr:rowOff>163830</xdr:rowOff>
    </xdr:from>
    <xdr:to>
      <xdr:col>50</xdr:col>
      <xdr:colOff>165100</xdr:colOff>
      <xdr:row>58</xdr:row>
      <xdr:rowOff>93980</xdr:rowOff>
    </xdr:to>
    <xdr:sp macro="" textlink="">
      <xdr:nvSpPr>
        <xdr:cNvPr id="12653" name="楕円 365"/>
        <xdr:cNvSpPr/>
      </xdr:nvSpPr>
      <xdr:spPr>
        <a:xfrm>
          <a:off x="9588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58</xdr:row>
      <xdr:rowOff>85090</xdr:rowOff>
    </xdr:from>
    <xdr:to>
      <xdr:col>51</xdr:col>
      <xdr:colOff>190500</xdr:colOff>
      <xdr:row>60</xdr:row>
      <xdr:rowOff>1270</xdr:rowOff>
    </xdr:to>
    <xdr:sp macro="" textlink="">
      <xdr:nvSpPr>
        <xdr:cNvPr id="12654" name="テキスト ボックス 366"/>
        <xdr:cNvSpPr txBox="1"/>
      </xdr:nvSpPr>
      <xdr:spPr>
        <a:xfrm>
          <a:off x="9371965" y="10029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20,861</a:t>
          </a:r>
        </a:p>
      </xdr:txBody>
    </xdr:sp>
    <xdr:clientData/>
  </xdr:twoCellAnchor>
  <xdr:twoCellAnchor>
    <xdr:from>
      <xdr:col>45</xdr:col>
      <xdr:colOff>127000</xdr:colOff>
      <xdr:row>57</xdr:row>
      <xdr:rowOff>140970</xdr:rowOff>
    </xdr:from>
    <xdr:to>
      <xdr:col>46</xdr:col>
      <xdr:colOff>38100</xdr:colOff>
      <xdr:row>58</xdr:row>
      <xdr:rowOff>71120</xdr:rowOff>
    </xdr:to>
    <xdr:sp macro="" textlink="">
      <xdr:nvSpPr>
        <xdr:cNvPr id="12655" name="楕円 367"/>
        <xdr:cNvSpPr/>
      </xdr:nvSpPr>
      <xdr:spPr>
        <a:xfrm>
          <a:off x="86995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58</xdr:row>
      <xdr:rowOff>62230</xdr:rowOff>
    </xdr:from>
    <xdr:to>
      <xdr:col>47</xdr:col>
      <xdr:colOff>63500</xdr:colOff>
      <xdr:row>59</xdr:row>
      <xdr:rowOff>149860</xdr:rowOff>
    </xdr:to>
    <xdr:sp macro="" textlink="">
      <xdr:nvSpPr>
        <xdr:cNvPr id="12656" name="テキスト ボックス 368"/>
        <xdr:cNvSpPr txBox="1"/>
      </xdr:nvSpPr>
      <xdr:spPr>
        <a:xfrm>
          <a:off x="8482965" y="10006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22,962</a:t>
          </a:r>
        </a:p>
      </xdr:txBody>
    </xdr:sp>
    <xdr:clientData/>
  </xdr:twoCellAnchor>
  <xdr:twoCellAnchor>
    <xdr:from>
      <xdr:col>41</xdr:col>
      <xdr:colOff>0</xdr:colOff>
      <xdr:row>58</xdr:row>
      <xdr:rowOff>64770</xdr:rowOff>
    </xdr:from>
    <xdr:to>
      <xdr:col>41</xdr:col>
      <xdr:colOff>101600</xdr:colOff>
      <xdr:row>58</xdr:row>
      <xdr:rowOff>166370</xdr:rowOff>
    </xdr:to>
    <xdr:sp macro="" textlink="">
      <xdr:nvSpPr>
        <xdr:cNvPr id="12657" name="楕円 369"/>
        <xdr:cNvSpPr/>
      </xdr:nvSpPr>
      <xdr:spPr>
        <a:xfrm>
          <a:off x="7810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58</xdr:row>
      <xdr:rowOff>157480</xdr:rowOff>
    </xdr:from>
    <xdr:to>
      <xdr:col>42</xdr:col>
      <xdr:colOff>127000</xdr:colOff>
      <xdr:row>60</xdr:row>
      <xdr:rowOff>73025</xdr:rowOff>
    </xdr:to>
    <xdr:sp macro="" textlink="">
      <xdr:nvSpPr>
        <xdr:cNvPr id="12658" name="テキスト ボックス 370"/>
        <xdr:cNvSpPr txBox="1"/>
      </xdr:nvSpPr>
      <xdr:spPr>
        <a:xfrm>
          <a:off x="7593965" y="10101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14,231</a:t>
          </a:r>
        </a:p>
      </xdr:txBody>
    </xdr:sp>
    <xdr:clientData/>
  </xdr:twoCellAnchor>
  <xdr:twoCellAnchor>
    <xdr:from>
      <xdr:col>36</xdr:col>
      <xdr:colOff>63500</xdr:colOff>
      <xdr:row>57</xdr:row>
      <xdr:rowOff>135890</xdr:rowOff>
    </xdr:from>
    <xdr:to>
      <xdr:col>36</xdr:col>
      <xdr:colOff>165100</xdr:colOff>
      <xdr:row>58</xdr:row>
      <xdr:rowOff>66040</xdr:rowOff>
    </xdr:to>
    <xdr:sp macro="" textlink="">
      <xdr:nvSpPr>
        <xdr:cNvPr id="12659" name="楕円 371"/>
        <xdr:cNvSpPr/>
      </xdr:nvSpPr>
      <xdr:spPr>
        <a:xfrm>
          <a:off x="6921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58</xdr:row>
      <xdr:rowOff>57150</xdr:rowOff>
    </xdr:from>
    <xdr:to>
      <xdr:col>37</xdr:col>
      <xdr:colOff>190500</xdr:colOff>
      <xdr:row>59</xdr:row>
      <xdr:rowOff>144780</xdr:rowOff>
    </xdr:to>
    <xdr:sp macro="" textlink="">
      <xdr:nvSpPr>
        <xdr:cNvPr id="12660" name="テキスト ボックス 372"/>
        <xdr:cNvSpPr txBox="1"/>
      </xdr:nvSpPr>
      <xdr:spPr>
        <a:xfrm>
          <a:off x="6704965" y="10001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23,416</a:t>
          </a:r>
        </a:p>
      </xdr:txBody>
    </xdr:sp>
    <xdr:clientData/>
  </xdr:twoCellAnchor>
  <xdr:twoCellAnchor>
    <xdr:from>
      <xdr:col>34</xdr:col>
      <xdr:colOff>127000</xdr:colOff>
      <xdr:row>63</xdr:row>
      <xdr:rowOff>57150</xdr:rowOff>
    </xdr:from>
    <xdr:to>
      <xdr:col>59</xdr:col>
      <xdr:colOff>50800</xdr:colOff>
      <xdr:row>65</xdr:row>
      <xdr:rowOff>31750</xdr:rowOff>
    </xdr:to>
    <xdr:sp macro="" textlink="">
      <xdr:nvSpPr>
        <xdr:cNvPr id="12661"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12662"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12663"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40/128</a:t>
          </a: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12664"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12665"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13,540</a:t>
          </a: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12666"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12667"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21,241</a:t>
          </a: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12668"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34</xdr:col>
      <xdr:colOff>88900</xdr:colOff>
      <xdr:row>67</xdr:row>
      <xdr:rowOff>6350</xdr:rowOff>
    </xdr:from>
    <xdr:to>
      <xdr:col>36</xdr:col>
      <xdr:colOff>57150</xdr:colOff>
      <xdr:row>68</xdr:row>
      <xdr:rowOff>59690</xdr:rowOff>
    </xdr:to>
    <xdr:sp macro="" textlink="">
      <xdr:nvSpPr>
        <xdr:cNvPr id="12669"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34</xdr:col>
      <xdr:colOff>127000</xdr:colOff>
      <xdr:row>81</xdr:row>
      <xdr:rowOff>82550</xdr:rowOff>
    </xdr:from>
    <xdr:to>
      <xdr:col>59</xdr:col>
      <xdr:colOff>50800</xdr:colOff>
      <xdr:row>81</xdr:row>
      <xdr:rowOff>82550</xdr:rowOff>
    </xdr:to>
    <xdr:cxnSp macro="">
      <xdr:nvCxnSpPr>
        <xdr:cNvPr id="12670"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12671"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78</xdr:row>
      <xdr:rowOff>73660</xdr:rowOff>
    </xdr:from>
    <xdr:to>
      <xdr:col>34</xdr:col>
      <xdr:colOff>126365</xdr:colOff>
      <xdr:row>79</xdr:row>
      <xdr:rowOff>161290</xdr:rowOff>
    </xdr:to>
    <xdr:sp macro="" textlink="">
      <xdr:nvSpPr>
        <xdr:cNvPr id="12672" name="テキスト ボックス 38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34</xdr:col>
      <xdr:colOff>127000</xdr:colOff>
      <xdr:row>77</xdr:row>
      <xdr:rowOff>6350</xdr:rowOff>
    </xdr:from>
    <xdr:to>
      <xdr:col>59</xdr:col>
      <xdr:colOff>50800</xdr:colOff>
      <xdr:row>77</xdr:row>
      <xdr:rowOff>6350</xdr:rowOff>
    </xdr:to>
    <xdr:cxnSp macro="">
      <xdr:nvCxnSpPr>
        <xdr:cNvPr id="12673"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76</xdr:row>
      <xdr:rowOff>35560</xdr:rowOff>
    </xdr:from>
    <xdr:to>
      <xdr:col>34</xdr:col>
      <xdr:colOff>127000</xdr:colOff>
      <xdr:row>77</xdr:row>
      <xdr:rowOff>123190</xdr:rowOff>
    </xdr:to>
    <xdr:sp macro="" textlink="">
      <xdr:nvSpPr>
        <xdr:cNvPr id="12674" name="テキスト ボックス 38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34</xdr:col>
      <xdr:colOff>127000</xdr:colOff>
      <xdr:row>74</xdr:row>
      <xdr:rowOff>139700</xdr:rowOff>
    </xdr:from>
    <xdr:to>
      <xdr:col>59</xdr:col>
      <xdr:colOff>50800</xdr:colOff>
      <xdr:row>74</xdr:row>
      <xdr:rowOff>139700</xdr:rowOff>
    </xdr:to>
    <xdr:cxnSp macro="">
      <xdr:nvCxnSpPr>
        <xdr:cNvPr id="12675"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73</xdr:row>
      <xdr:rowOff>168910</xdr:rowOff>
    </xdr:from>
    <xdr:to>
      <xdr:col>34</xdr:col>
      <xdr:colOff>126365</xdr:colOff>
      <xdr:row>75</xdr:row>
      <xdr:rowOff>84455</xdr:rowOff>
    </xdr:to>
    <xdr:sp macro="" textlink="">
      <xdr:nvSpPr>
        <xdr:cNvPr id="12676" name="テキスト ボックス 388"/>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34</xdr:col>
      <xdr:colOff>127000</xdr:colOff>
      <xdr:row>72</xdr:row>
      <xdr:rowOff>101600</xdr:rowOff>
    </xdr:from>
    <xdr:to>
      <xdr:col>59</xdr:col>
      <xdr:colOff>50800</xdr:colOff>
      <xdr:row>72</xdr:row>
      <xdr:rowOff>101600</xdr:rowOff>
    </xdr:to>
    <xdr:cxnSp macro="">
      <xdr:nvCxnSpPr>
        <xdr:cNvPr id="12677"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71</xdr:row>
      <xdr:rowOff>130810</xdr:rowOff>
    </xdr:from>
    <xdr:to>
      <xdr:col>34</xdr:col>
      <xdr:colOff>126365</xdr:colOff>
      <xdr:row>73</xdr:row>
      <xdr:rowOff>46990</xdr:rowOff>
    </xdr:to>
    <xdr:sp macro="" textlink="">
      <xdr:nvSpPr>
        <xdr:cNvPr id="12678" name="テキスト ボックス 390"/>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34</xdr:col>
      <xdr:colOff>127000</xdr:colOff>
      <xdr:row>70</xdr:row>
      <xdr:rowOff>63500</xdr:rowOff>
    </xdr:from>
    <xdr:to>
      <xdr:col>59</xdr:col>
      <xdr:colOff>50800</xdr:colOff>
      <xdr:row>70</xdr:row>
      <xdr:rowOff>63500</xdr:rowOff>
    </xdr:to>
    <xdr:cxnSp macro="">
      <xdr:nvCxnSpPr>
        <xdr:cNvPr id="12679"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69</xdr:row>
      <xdr:rowOff>92710</xdr:rowOff>
    </xdr:from>
    <xdr:to>
      <xdr:col>34</xdr:col>
      <xdr:colOff>126365</xdr:colOff>
      <xdr:row>71</xdr:row>
      <xdr:rowOff>8890</xdr:rowOff>
    </xdr:to>
    <xdr:sp macro="" textlink="">
      <xdr:nvSpPr>
        <xdr:cNvPr id="12680" name="テキスト ボックス 392"/>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34</xdr:col>
      <xdr:colOff>127000</xdr:colOff>
      <xdr:row>68</xdr:row>
      <xdr:rowOff>25400</xdr:rowOff>
    </xdr:from>
    <xdr:to>
      <xdr:col>59</xdr:col>
      <xdr:colOff>50800</xdr:colOff>
      <xdr:row>68</xdr:row>
      <xdr:rowOff>25400</xdr:rowOff>
    </xdr:to>
    <xdr:cxnSp macro="">
      <xdr:nvCxnSpPr>
        <xdr:cNvPr id="12681"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67</xdr:row>
      <xdr:rowOff>54610</xdr:rowOff>
    </xdr:from>
    <xdr:to>
      <xdr:col>34</xdr:col>
      <xdr:colOff>126365</xdr:colOff>
      <xdr:row>68</xdr:row>
      <xdr:rowOff>141605</xdr:rowOff>
    </xdr:to>
    <xdr:sp macro="" textlink="">
      <xdr:nvSpPr>
        <xdr:cNvPr id="12682"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1268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54</xdr:col>
      <xdr:colOff>188595</xdr:colOff>
      <xdr:row>71</xdr:row>
      <xdr:rowOff>26035</xdr:rowOff>
    </xdr:from>
    <xdr:to>
      <xdr:col>54</xdr:col>
      <xdr:colOff>189865</xdr:colOff>
      <xdr:row>79</xdr:row>
      <xdr:rowOff>27305</xdr:rowOff>
    </xdr:to>
    <xdr:cxnSp macro="">
      <xdr:nvCxnSpPr>
        <xdr:cNvPr id="12684" name="直線コネクタ 396"/>
        <xdr:cNvCxnSpPr/>
      </xdr:nvCxnSpPr>
      <xdr:spPr>
        <a:xfrm flipV="1">
          <a:off x="10475595" y="1219898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79</xdr:row>
      <xdr:rowOff>31115</xdr:rowOff>
    </xdr:from>
    <xdr:to>
      <xdr:col>57</xdr:col>
      <xdr:colOff>139700</xdr:colOff>
      <xdr:row>80</xdr:row>
      <xdr:rowOff>118110</xdr:rowOff>
    </xdr:to>
    <xdr:sp macro="" textlink="">
      <xdr:nvSpPr>
        <xdr:cNvPr id="12685" name="商工費最小値テキスト"/>
        <xdr:cNvSpPr txBox="1"/>
      </xdr:nvSpPr>
      <xdr:spPr>
        <a:xfrm>
          <a:off x="10528300" y="13575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2,228</a:t>
          </a:r>
        </a:p>
      </xdr:txBody>
    </xdr:sp>
    <xdr:clientData/>
  </xdr:twoCellAnchor>
  <xdr:twoCellAnchor>
    <xdr:from>
      <xdr:col>54</xdr:col>
      <xdr:colOff>101600</xdr:colOff>
      <xdr:row>79</xdr:row>
      <xdr:rowOff>27305</xdr:rowOff>
    </xdr:from>
    <xdr:to>
      <xdr:col>55</xdr:col>
      <xdr:colOff>88900</xdr:colOff>
      <xdr:row>79</xdr:row>
      <xdr:rowOff>27305</xdr:rowOff>
    </xdr:to>
    <xdr:cxnSp macro="">
      <xdr:nvCxnSpPr>
        <xdr:cNvPr id="12686" name="直線コネクタ 398"/>
        <xdr:cNvCxnSpPr/>
      </xdr:nvCxnSpPr>
      <xdr:spPr>
        <a:xfrm>
          <a:off x="10388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69</xdr:row>
      <xdr:rowOff>144145</xdr:rowOff>
    </xdr:from>
    <xdr:to>
      <xdr:col>58</xdr:col>
      <xdr:colOff>78105</xdr:colOff>
      <xdr:row>71</xdr:row>
      <xdr:rowOff>59690</xdr:rowOff>
    </xdr:to>
    <xdr:sp macro="" textlink="">
      <xdr:nvSpPr>
        <xdr:cNvPr id="12687" name="商工費最大値テキスト"/>
        <xdr:cNvSpPr txBox="1"/>
      </xdr:nvSpPr>
      <xdr:spPr>
        <a:xfrm>
          <a:off x="10528300" y="11974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182,394</a:t>
          </a:r>
        </a:p>
      </xdr:txBody>
    </xdr:sp>
    <xdr:clientData/>
  </xdr:twoCellAnchor>
  <xdr:twoCellAnchor>
    <xdr:from>
      <xdr:col>54</xdr:col>
      <xdr:colOff>101600</xdr:colOff>
      <xdr:row>71</xdr:row>
      <xdr:rowOff>26035</xdr:rowOff>
    </xdr:from>
    <xdr:to>
      <xdr:col>55</xdr:col>
      <xdr:colOff>88900</xdr:colOff>
      <xdr:row>71</xdr:row>
      <xdr:rowOff>26035</xdr:rowOff>
    </xdr:to>
    <xdr:cxnSp macro="">
      <xdr:nvCxnSpPr>
        <xdr:cNvPr id="12688" name="直線コネクタ 400"/>
        <xdr:cNvCxnSpPr/>
      </xdr:nvCxnSpPr>
      <xdr:spPr>
        <a:xfrm>
          <a:off x="10388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44450</xdr:rowOff>
    </xdr:from>
    <xdr:to>
      <xdr:col>55</xdr:col>
      <xdr:colOff>0</xdr:colOff>
      <xdr:row>78</xdr:row>
      <xdr:rowOff>102870</xdr:rowOff>
    </xdr:to>
    <xdr:cxnSp macro="">
      <xdr:nvCxnSpPr>
        <xdr:cNvPr id="12689" name="直線コネクタ 401"/>
        <xdr:cNvCxnSpPr/>
      </xdr:nvCxnSpPr>
      <xdr:spPr>
        <a:xfrm flipV="1">
          <a:off x="9639300" y="1341755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77</xdr:row>
      <xdr:rowOff>171450</xdr:rowOff>
    </xdr:from>
    <xdr:to>
      <xdr:col>58</xdr:col>
      <xdr:colOff>13970</xdr:colOff>
      <xdr:row>79</xdr:row>
      <xdr:rowOff>87630</xdr:rowOff>
    </xdr:to>
    <xdr:sp macro="" textlink="">
      <xdr:nvSpPr>
        <xdr:cNvPr id="12690" name="商工費平均値テキスト"/>
        <xdr:cNvSpPr txBox="1"/>
      </xdr:nvSpPr>
      <xdr:spPr>
        <a:xfrm>
          <a:off x="10528300" y="133731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18,845</a:t>
          </a:r>
        </a:p>
      </xdr:txBody>
    </xdr:sp>
    <xdr:clientData/>
  </xdr:twoCellAnchor>
  <xdr:twoCellAnchor>
    <xdr:from>
      <xdr:col>54</xdr:col>
      <xdr:colOff>139700</xdr:colOff>
      <xdr:row>78</xdr:row>
      <xdr:rowOff>21590</xdr:rowOff>
    </xdr:from>
    <xdr:to>
      <xdr:col>55</xdr:col>
      <xdr:colOff>50800</xdr:colOff>
      <xdr:row>78</xdr:row>
      <xdr:rowOff>123190</xdr:rowOff>
    </xdr:to>
    <xdr:sp macro="" textlink="">
      <xdr:nvSpPr>
        <xdr:cNvPr id="12691" name="フローチャート: 判断 403"/>
        <xdr:cNvSpPr/>
      </xdr:nvSpPr>
      <xdr:spPr>
        <a:xfrm>
          <a:off x="104267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45</xdr:col>
      <xdr:colOff>177800</xdr:colOff>
      <xdr:row>78</xdr:row>
      <xdr:rowOff>102870</xdr:rowOff>
    </xdr:from>
    <xdr:to>
      <xdr:col>50</xdr:col>
      <xdr:colOff>114300</xdr:colOff>
      <xdr:row>78</xdr:row>
      <xdr:rowOff>103505</xdr:rowOff>
    </xdr:to>
    <xdr:cxnSp macro="">
      <xdr:nvCxnSpPr>
        <xdr:cNvPr id="12692" name="直線コネクタ 404"/>
        <xdr:cNvCxnSpPr/>
      </xdr:nvCxnSpPr>
      <xdr:spPr>
        <a:xfrm flipV="1">
          <a:off x="8750300" y="134759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33020</xdr:rowOff>
    </xdr:from>
    <xdr:to>
      <xdr:col>50</xdr:col>
      <xdr:colOff>165100</xdr:colOff>
      <xdr:row>78</xdr:row>
      <xdr:rowOff>134620</xdr:rowOff>
    </xdr:to>
    <xdr:sp macro="" textlink="">
      <xdr:nvSpPr>
        <xdr:cNvPr id="12693" name="フローチャート: 判断 405"/>
        <xdr:cNvSpPr/>
      </xdr:nvSpPr>
      <xdr:spPr>
        <a:xfrm>
          <a:off x="9588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76</xdr:row>
      <xdr:rowOff>151130</xdr:rowOff>
    </xdr:from>
    <xdr:to>
      <xdr:col>51</xdr:col>
      <xdr:colOff>190500</xdr:colOff>
      <xdr:row>78</xdr:row>
      <xdr:rowOff>67310</xdr:rowOff>
    </xdr:to>
    <xdr:sp macro="" textlink="">
      <xdr:nvSpPr>
        <xdr:cNvPr id="12694" name="テキスト ボックス 406"/>
        <xdr:cNvSpPr txBox="1"/>
      </xdr:nvSpPr>
      <xdr:spPr>
        <a:xfrm>
          <a:off x="9371965" y="1318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17,319</a:t>
          </a:r>
        </a:p>
      </xdr:txBody>
    </xdr:sp>
    <xdr:clientData/>
  </xdr:twoCellAnchor>
  <xdr:twoCellAnchor>
    <xdr:from>
      <xdr:col>41</xdr:col>
      <xdr:colOff>50800</xdr:colOff>
      <xdr:row>78</xdr:row>
      <xdr:rowOff>103505</xdr:rowOff>
    </xdr:from>
    <xdr:to>
      <xdr:col>45</xdr:col>
      <xdr:colOff>177800</xdr:colOff>
      <xdr:row>78</xdr:row>
      <xdr:rowOff>136525</xdr:rowOff>
    </xdr:to>
    <xdr:cxnSp macro="">
      <xdr:nvCxnSpPr>
        <xdr:cNvPr id="12695" name="直線コネクタ 407"/>
        <xdr:cNvCxnSpPr/>
      </xdr:nvCxnSpPr>
      <xdr:spPr>
        <a:xfrm flipV="1">
          <a:off x="7861300" y="134766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24765</xdr:rowOff>
    </xdr:from>
    <xdr:to>
      <xdr:col>46</xdr:col>
      <xdr:colOff>38100</xdr:colOff>
      <xdr:row>78</xdr:row>
      <xdr:rowOff>126365</xdr:rowOff>
    </xdr:to>
    <xdr:sp macro="" textlink="">
      <xdr:nvSpPr>
        <xdr:cNvPr id="12696" name="フローチャート: 判断 408"/>
        <xdr:cNvSpPr/>
      </xdr:nvSpPr>
      <xdr:spPr>
        <a:xfrm>
          <a:off x="8699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76</xdr:row>
      <xdr:rowOff>143510</xdr:rowOff>
    </xdr:from>
    <xdr:to>
      <xdr:col>47</xdr:col>
      <xdr:colOff>63500</xdr:colOff>
      <xdr:row>78</xdr:row>
      <xdr:rowOff>59055</xdr:rowOff>
    </xdr:to>
    <xdr:sp macro="" textlink="">
      <xdr:nvSpPr>
        <xdr:cNvPr id="12697" name="テキスト ボックス 409"/>
        <xdr:cNvSpPr txBox="1"/>
      </xdr:nvSpPr>
      <xdr:spPr>
        <a:xfrm>
          <a:off x="8482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18,407</a:t>
          </a:r>
        </a:p>
      </xdr:txBody>
    </xdr:sp>
    <xdr:clientData/>
  </xdr:twoCellAnchor>
  <xdr:twoCellAnchor>
    <xdr:from>
      <xdr:col>36</xdr:col>
      <xdr:colOff>114300</xdr:colOff>
      <xdr:row>78</xdr:row>
      <xdr:rowOff>136525</xdr:rowOff>
    </xdr:from>
    <xdr:to>
      <xdr:col>41</xdr:col>
      <xdr:colOff>50800</xdr:colOff>
      <xdr:row>78</xdr:row>
      <xdr:rowOff>138430</xdr:rowOff>
    </xdr:to>
    <xdr:cxnSp macro="">
      <xdr:nvCxnSpPr>
        <xdr:cNvPr id="12698" name="直線コネクタ 410"/>
        <xdr:cNvCxnSpPr/>
      </xdr:nvCxnSpPr>
      <xdr:spPr>
        <a:xfrm flipV="1">
          <a:off x="6972300" y="135096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45720</xdr:rowOff>
    </xdr:from>
    <xdr:to>
      <xdr:col>41</xdr:col>
      <xdr:colOff>101600</xdr:colOff>
      <xdr:row>78</xdr:row>
      <xdr:rowOff>147320</xdr:rowOff>
    </xdr:to>
    <xdr:sp macro="" textlink="">
      <xdr:nvSpPr>
        <xdr:cNvPr id="12699" name="フローチャート: 判断 411"/>
        <xdr:cNvSpPr/>
      </xdr:nvSpPr>
      <xdr:spPr>
        <a:xfrm>
          <a:off x="7810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76</xdr:row>
      <xdr:rowOff>163830</xdr:rowOff>
    </xdr:from>
    <xdr:to>
      <xdr:col>42</xdr:col>
      <xdr:colOff>127000</xdr:colOff>
      <xdr:row>78</xdr:row>
      <xdr:rowOff>80010</xdr:rowOff>
    </xdr:to>
    <xdr:sp macro="" textlink="">
      <xdr:nvSpPr>
        <xdr:cNvPr id="12700" name="テキスト ボックス 412"/>
        <xdr:cNvSpPr txBox="1"/>
      </xdr:nvSpPr>
      <xdr:spPr>
        <a:xfrm>
          <a:off x="7593965" y="13194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15,631</a:t>
          </a:r>
        </a:p>
      </xdr:txBody>
    </xdr:sp>
    <xdr:clientData/>
  </xdr:twoCellAnchor>
  <xdr:twoCellAnchor>
    <xdr:from>
      <xdr:col>36</xdr:col>
      <xdr:colOff>63500</xdr:colOff>
      <xdr:row>78</xdr:row>
      <xdr:rowOff>54610</xdr:rowOff>
    </xdr:from>
    <xdr:to>
      <xdr:col>36</xdr:col>
      <xdr:colOff>165100</xdr:colOff>
      <xdr:row>78</xdr:row>
      <xdr:rowOff>156210</xdr:rowOff>
    </xdr:to>
    <xdr:sp macro="" textlink="">
      <xdr:nvSpPr>
        <xdr:cNvPr id="12701" name="フローチャート: 判断 413"/>
        <xdr:cNvSpPr/>
      </xdr:nvSpPr>
      <xdr:spPr>
        <a:xfrm>
          <a:off x="6921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77</xdr:row>
      <xdr:rowOff>1270</xdr:rowOff>
    </xdr:from>
    <xdr:to>
      <xdr:col>37</xdr:col>
      <xdr:colOff>190500</xdr:colOff>
      <xdr:row>78</xdr:row>
      <xdr:rowOff>88900</xdr:rowOff>
    </xdr:to>
    <xdr:sp macro="" textlink="">
      <xdr:nvSpPr>
        <xdr:cNvPr id="12702" name="テキスト ボックス 414"/>
        <xdr:cNvSpPr txBox="1"/>
      </xdr:nvSpPr>
      <xdr:spPr>
        <a:xfrm>
          <a:off x="6704965" y="13202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14,465</a:t>
          </a:r>
        </a:p>
      </xdr:txBody>
    </xdr:sp>
    <xdr:clientData/>
  </xdr:twoCellAnchor>
  <xdr:twoCellAnchor editAs="oneCell">
    <xdr:from>
      <xdr:col>54</xdr:col>
      <xdr:colOff>0</xdr:colOff>
      <xdr:row>81</xdr:row>
      <xdr:rowOff>80010</xdr:rowOff>
    </xdr:from>
    <xdr:to>
      <xdr:col>57</xdr:col>
      <xdr:colOff>190500</xdr:colOff>
      <xdr:row>82</xdr:row>
      <xdr:rowOff>167640</xdr:rowOff>
    </xdr:to>
    <xdr:sp macro="" textlink="">
      <xdr:nvSpPr>
        <xdr:cNvPr id="12703"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49</xdr:col>
      <xdr:colOff>114300</xdr:colOff>
      <xdr:row>81</xdr:row>
      <xdr:rowOff>80010</xdr:rowOff>
    </xdr:from>
    <xdr:to>
      <xdr:col>53</xdr:col>
      <xdr:colOff>114300</xdr:colOff>
      <xdr:row>82</xdr:row>
      <xdr:rowOff>167640</xdr:rowOff>
    </xdr:to>
    <xdr:sp macro="" textlink="">
      <xdr:nvSpPr>
        <xdr:cNvPr id="12704"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44</xdr:col>
      <xdr:colOff>177800</xdr:colOff>
      <xdr:row>81</xdr:row>
      <xdr:rowOff>80010</xdr:rowOff>
    </xdr:from>
    <xdr:to>
      <xdr:col>48</xdr:col>
      <xdr:colOff>177800</xdr:colOff>
      <xdr:row>82</xdr:row>
      <xdr:rowOff>167640</xdr:rowOff>
    </xdr:to>
    <xdr:sp macro="" textlink="">
      <xdr:nvSpPr>
        <xdr:cNvPr id="12705"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40</xdr:col>
      <xdr:colOff>50800</xdr:colOff>
      <xdr:row>81</xdr:row>
      <xdr:rowOff>80010</xdr:rowOff>
    </xdr:from>
    <xdr:to>
      <xdr:col>44</xdr:col>
      <xdr:colOff>50800</xdr:colOff>
      <xdr:row>82</xdr:row>
      <xdr:rowOff>167640</xdr:rowOff>
    </xdr:to>
    <xdr:sp macro="" textlink="">
      <xdr:nvSpPr>
        <xdr:cNvPr id="12706"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35</xdr:col>
      <xdr:colOff>114300</xdr:colOff>
      <xdr:row>81</xdr:row>
      <xdr:rowOff>80010</xdr:rowOff>
    </xdr:from>
    <xdr:to>
      <xdr:col>39</xdr:col>
      <xdr:colOff>114300</xdr:colOff>
      <xdr:row>82</xdr:row>
      <xdr:rowOff>167640</xdr:rowOff>
    </xdr:to>
    <xdr:sp macro="" textlink="">
      <xdr:nvSpPr>
        <xdr:cNvPr id="12707"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54</xdr:col>
      <xdr:colOff>139700</xdr:colOff>
      <xdr:row>77</xdr:row>
      <xdr:rowOff>165100</xdr:rowOff>
    </xdr:from>
    <xdr:to>
      <xdr:col>55</xdr:col>
      <xdr:colOff>50800</xdr:colOff>
      <xdr:row>78</xdr:row>
      <xdr:rowOff>95250</xdr:rowOff>
    </xdr:to>
    <xdr:sp macro="" textlink="">
      <xdr:nvSpPr>
        <xdr:cNvPr id="12708" name="楕円 420"/>
        <xdr:cNvSpPr/>
      </xdr:nvSpPr>
      <xdr:spPr>
        <a:xfrm>
          <a:off x="104267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55</xdr:col>
      <xdr:colOff>50800</xdr:colOff>
      <xdr:row>77</xdr:row>
      <xdr:rowOff>16510</xdr:rowOff>
    </xdr:from>
    <xdr:to>
      <xdr:col>58</xdr:col>
      <xdr:colOff>13970</xdr:colOff>
      <xdr:row>78</xdr:row>
      <xdr:rowOff>104140</xdr:rowOff>
    </xdr:to>
    <xdr:sp macro="" textlink="">
      <xdr:nvSpPr>
        <xdr:cNvPr id="12709" name="商工費該当値テキスト"/>
        <xdr:cNvSpPr txBox="1"/>
      </xdr:nvSpPr>
      <xdr:spPr>
        <a:xfrm>
          <a:off x="10528300" y="13218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22,510</a:t>
          </a:r>
        </a:p>
      </xdr:txBody>
    </xdr:sp>
    <xdr:clientData/>
  </xdr:twoCellAnchor>
  <xdr:twoCellAnchor>
    <xdr:from>
      <xdr:col>50</xdr:col>
      <xdr:colOff>63500</xdr:colOff>
      <xdr:row>78</xdr:row>
      <xdr:rowOff>52070</xdr:rowOff>
    </xdr:from>
    <xdr:to>
      <xdr:col>50</xdr:col>
      <xdr:colOff>165100</xdr:colOff>
      <xdr:row>78</xdr:row>
      <xdr:rowOff>153670</xdr:rowOff>
    </xdr:to>
    <xdr:sp macro="" textlink="">
      <xdr:nvSpPr>
        <xdr:cNvPr id="12710" name="楕円 422"/>
        <xdr:cNvSpPr/>
      </xdr:nvSpPr>
      <xdr:spPr>
        <a:xfrm>
          <a:off x="9588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78</xdr:row>
      <xdr:rowOff>144780</xdr:rowOff>
    </xdr:from>
    <xdr:to>
      <xdr:col>51</xdr:col>
      <xdr:colOff>190500</xdr:colOff>
      <xdr:row>80</xdr:row>
      <xdr:rowOff>60325</xdr:rowOff>
    </xdr:to>
    <xdr:sp macro="" textlink="">
      <xdr:nvSpPr>
        <xdr:cNvPr id="12711" name="テキスト ボックス 423"/>
        <xdr:cNvSpPr txBox="1"/>
      </xdr:nvSpPr>
      <xdr:spPr>
        <a:xfrm>
          <a:off x="9371965" y="13517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14,796</a:t>
          </a:r>
        </a:p>
      </xdr:txBody>
    </xdr:sp>
    <xdr:clientData/>
  </xdr:twoCellAnchor>
  <xdr:twoCellAnchor>
    <xdr:from>
      <xdr:col>45</xdr:col>
      <xdr:colOff>127000</xdr:colOff>
      <xdr:row>78</xdr:row>
      <xdr:rowOff>52705</xdr:rowOff>
    </xdr:from>
    <xdr:to>
      <xdr:col>46</xdr:col>
      <xdr:colOff>38100</xdr:colOff>
      <xdr:row>78</xdr:row>
      <xdr:rowOff>154940</xdr:rowOff>
    </xdr:to>
    <xdr:sp macro="" textlink="">
      <xdr:nvSpPr>
        <xdr:cNvPr id="12712" name="楕円 424"/>
        <xdr:cNvSpPr/>
      </xdr:nvSpPr>
      <xdr:spPr>
        <a:xfrm>
          <a:off x="8699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78</xdr:row>
      <xdr:rowOff>145415</xdr:rowOff>
    </xdr:from>
    <xdr:to>
      <xdr:col>47</xdr:col>
      <xdr:colOff>63500</xdr:colOff>
      <xdr:row>80</xdr:row>
      <xdr:rowOff>60960</xdr:rowOff>
    </xdr:to>
    <xdr:sp macro="" textlink="">
      <xdr:nvSpPr>
        <xdr:cNvPr id="12713" name="テキスト ボックス 425"/>
        <xdr:cNvSpPr txBox="1"/>
      </xdr:nvSpPr>
      <xdr:spPr>
        <a:xfrm>
          <a:off x="8482965" y="13518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14,734</a:t>
          </a:r>
        </a:p>
      </xdr:txBody>
    </xdr:sp>
    <xdr:clientData/>
  </xdr:twoCellAnchor>
  <xdr:twoCellAnchor>
    <xdr:from>
      <xdr:col>41</xdr:col>
      <xdr:colOff>0</xdr:colOff>
      <xdr:row>78</xdr:row>
      <xdr:rowOff>86360</xdr:rowOff>
    </xdr:from>
    <xdr:to>
      <xdr:col>41</xdr:col>
      <xdr:colOff>101600</xdr:colOff>
      <xdr:row>79</xdr:row>
      <xdr:rowOff>15875</xdr:rowOff>
    </xdr:to>
    <xdr:sp macro="" textlink="">
      <xdr:nvSpPr>
        <xdr:cNvPr id="12714" name="楕円 426"/>
        <xdr:cNvSpPr/>
      </xdr:nvSpPr>
      <xdr:spPr>
        <a:xfrm>
          <a:off x="7810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79</xdr:row>
      <xdr:rowOff>6985</xdr:rowOff>
    </xdr:from>
    <xdr:to>
      <xdr:col>42</xdr:col>
      <xdr:colOff>127000</xdr:colOff>
      <xdr:row>80</xdr:row>
      <xdr:rowOff>93980</xdr:rowOff>
    </xdr:to>
    <xdr:sp macro="" textlink="">
      <xdr:nvSpPr>
        <xdr:cNvPr id="12715" name="テキスト ボックス 427"/>
        <xdr:cNvSpPr txBox="1"/>
      </xdr:nvSpPr>
      <xdr:spPr>
        <a:xfrm>
          <a:off x="7593965" y="13551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10,387</a:t>
          </a:r>
        </a:p>
      </xdr:txBody>
    </xdr:sp>
    <xdr:clientData/>
  </xdr:twoCellAnchor>
  <xdr:twoCellAnchor>
    <xdr:from>
      <xdr:col>36</xdr:col>
      <xdr:colOff>63500</xdr:colOff>
      <xdr:row>78</xdr:row>
      <xdr:rowOff>87630</xdr:rowOff>
    </xdr:from>
    <xdr:to>
      <xdr:col>36</xdr:col>
      <xdr:colOff>165100</xdr:colOff>
      <xdr:row>79</xdr:row>
      <xdr:rowOff>17780</xdr:rowOff>
    </xdr:to>
    <xdr:sp macro="" textlink="">
      <xdr:nvSpPr>
        <xdr:cNvPr id="12716" name="楕円 428"/>
        <xdr:cNvSpPr/>
      </xdr:nvSpPr>
      <xdr:spPr>
        <a:xfrm>
          <a:off x="6921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79</xdr:row>
      <xdr:rowOff>8890</xdr:rowOff>
    </xdr:from>
    <xdr:to>
      <xdr:col>37</xdr:col>
      <xdr:colOff>190500</xdr:colOff>
      <xdr:row>80</xdr:row>
      <xdr:rowOff>95885</xdr:rowOff>
    </xdr:to>
    <xdr:sp macro="" textlink="">
      <xdr:nvSpPr>
        <xdr:cNvPr id="12717" name="テキスト ボックス 429"/>
        <xdr:cNvSpPr txBox="1"/>
      </xdr:nvSpPr>
      <xdr:spPr>
        <a:xfrm>
          <a:off x="6704965" y="13553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10,178</a:t>
          </a:r>
        </a:p>
      </xdr:txBody>
    </xdr:sp>
    <xdr:clientData/>
  </xdr:twoCellAnchor>
  <xdr:twoCellAnchor>
    <xdr:from>
      <xdr:col>34</xdr:col>
      <xdr:colOff>127000</xdr:colOff>
      <xdr:row>83</xdr:row>
      <xdr:rowOff>57150</xdr:rowOff>
    </xdr:from>
    <xdr:to>
      <xdr:col>59</xdr:col>
      <xdr:colOff>50800</xdr:colOff>
      <xdr:row>85</xdr:row>
      <xdr:rowOff>31750</xdr:rowOff>
    </xdr:to>
    <xdr:sp macro="" textlink="">
      <xdr:nvSpPr>
        <xdr:cNvPr id="12718"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12719"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12720"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35/128</a:t>
          </a: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12721"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12722"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51,751</a:t>
          </a: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12723"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12724"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46,019</a:t>
          </a: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12725"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34</xdr:col>
      <xdr:colOff>88900</xdr:colOff>
      <xdr:row>87</xdr:row>
      <xdr:rowOff>6350</xdr:rowOff>
    </xdr:from>
    <xdr:to>
      <xdr:col>36</xdr:col>
      <xdr:colOff>57150</xdr:colOff>
      <xdr:row>88</xdr:row>
      <xdr:rowOff>59690</xdr:rowOff>
    </xdr:to>
    <xdr:sp macro="" textlink="">
      <xdr:nvSpPr>
        <xdr:cNvPr id="12726"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34</xdr:col>
      <xdr:colOff>127000</xdr:colOff>
      <xdr:row>101</xdr:row>
      <xdr:rowOff>82550</xdr:rowOff>
    </xdr:from>
    <xdr:to>
      <xdr:col>59</xdr:col>
      <xdr:colOff>50800</xdr:colOff>
      <xdr:row>101</xdr:row>
      <xdr:rowOff>82550</xdr:rowOff>
    </xdr:to>
    <xdr:cxnSp macro="">
      <xdr:nvCxnSpPr>
        <xdr:cNvPr id="12727"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12728"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98</xdr:row>
      <xdr:rowOff>73660</xdr:rowOff>
    </xdr:from>
    <xdr:to>
      <xdr:col>34</xdr:col>
      <xdr:colOff>126365</xdr:colOff>
      <xdr:row>99</xdr:row>
      <xdr:rowOff>161290</xdr:rowOff>
    </xdr:to>
    <xdr:sp macro="" textlink="">
      <xdr:nvSpPr>
        <xdr:cNvPr id="12729" name="テキスト ボックス 441"/>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34</xdr:col>
      <xdr:colOff>127000</xdr:colOff>
      <xdr:row>97</xdr:row>
      <xdr:rowOff>6350</xdr:rowOff>
    </xdr:from>
    <xdr:to>
      <xdr:col>59</xdr:col>
      <xdr:colOff>50800</xdr:colOff>
      <xdr:row>97</xdr:row>
      <xdr:rowOff>6350</xdr:rowOff>
    </xdr:to>
    <xdr:cxnSp macro="">
      <xdr:nvCxnSpPr>
        <xdr:cNvPr id="12730"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96</xdr:row>
      <xdr:rowOff>35560</xdr:rowOff>
    </xdr:from>
    <xdr:to>
      <xdr:col>34</xdr:col>
      <xdr:colOff>127000</xdr:colOff>
      <xdr:row>97</xdr:row>
      <xdr:rowOff>123190</xdr:rowOff>
    </xdr:to>
    <xdr:sp macro="" textlink="">
      <xdr:nvSpPr>
        <xdr:cNvPr id="12731" name="テキスト ボックス 44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34</xdr:col>
      <xdr:colOff>127000</xdr:colOff>
      <xdr:row>94</xdr:row>
      <xdr:rowOff>139700</xdr:rowOff>
    </xdr:from>
    <xdr:to>
      <xdr:col>59</xdr:col>
      <xdr:colOff>50800</xdr:colOff>
      <xdr:row>94</xdr:row>
      <xdr:rowOff>139700</xdr:rowOff>
    </xdr:to>
    <xdr:cxnSp macro="">
      <xdr:nvCxnSpPr>
        <xdr:cNvPr id="12732"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93</xdr:row>
      <xdr:rowOff>168910</xdr:rowOff>
    </xdr:from>
    <xdr:to>
      <xdr:col>34</xdr:col>
      <xdr:colOff>126365</xdr:colOff>
      <xdr:row>95</xdr:row>
      <xdr:rowOff>84455</xdr:rowOff>
    </xdr:to>
    <xdr:sp macro="" textlink="">
      <xdr:nvSpPr>
        <xdr:cNvPr id="12733" name="テキスト ボックス 445"/>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34</xdr:col>
      <xdr:colOff>127000</xdr:colOff>
      <xdr:row>92</xdr:row>
      <xdr:rowOff>101600</xdr:rowOff>
    </xdr:from>
    <xdr:to>
      <xdr:col>59</xdr:col>
      <xdr:colOff>50800</xdr:colOff>
      <xdr:row>92</xdr:row>
      <xdr:rowOff>101600</xdr:rowOff>
    </xdr:to>
    <xdr:cxnSp macro="">
      <xdr:nvCxnSpPr>
        <xdr:cNvPr id="12734"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91</xdr:row>
      <xdr:rowOff>130810</xdr:rowOff>
    </xdr:from>
    <xdr:to>
      <xdr:col>34</xdr:col>
      <xdr:colOff>126365</xdr:colOff>
      <xdr:row>93</xdr:row>
      <xdr:rowOff>46990</xdr:rowOff>
    </xdr:to>
    <xdr:sp macro="" textlink="">
      <xdr:nvSpPr>
        <xdr:cNvPr id="12735" name="テキスト ボックス 447"/>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34</xdr:col>
      <xdr:colOff>127000</xdr:colOff>
      <xdr:row>90</xdr:row>
      <xdr:rowOff>63500</xdr:rowOff>
    </xdr:from>
    <xdr:to>
      <xdr:col>59</xdr:col>
      <xdr:colOff>50800</xdr:colOff>
      <xdr:row>90</xdr:row>
      <xdr:rowOff>63500</xdr:rowOff>
    </xdr:to>
    <xdr:cxnSp macro="">
      <xdr:nvCxnSpPr>
        <xdr:cNvPr id="12736"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89</xdr:row>
      <xdr:rowOff>92710</xdr:rowOff>
    </xdr:from>
    <xdr:to>
      <xdr:col>34</xdr:col>
      <xdr:colOff>126365</xdr:colOff>
      <xdr:row>91</xdr:row>
      <xdr:rowOff>8890</xdr:rowOff>
    </xdr:to>
    <xdr:sp macro="" textlink="">
      <xdr:nvSpPr>
        <xdr:cNvPr id="12737" name="テキスト ボックス 449"/>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34</xdr:col>
      <xdr:colOff>127000</xdr:colOff>
      <xdr:row>88</xdr:row>
      <xdr:rowOff>25400</xdr:rowOff>
    </xdr:from>
    <xdr:to>
      <xdr:col>59</xdr:col>
      <xdr:colOff>50800</xdr:colOff>
      <xdr:row>88</xdr:row>
      <xdr:rowOff>25400</xdr:rowOff>
    </xdr:to>
    <xdr:cxnSp macro="">
      <xdr:nvCxnSpPr>
        <xdr:cNvPr id="12738"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87</xdr:row>
      <xdr:rowOff>54610</xdr:rowOff>
    </xdr:from>
    <xdr:to>
      <xdr:col>34</xdr:col>
      <xdr:colOff>126365</xdr:colOff>
      <xdr:row>88</xdr:row>
      <xdr:rowOff>141605</xdr:rowOff>
    </xdr:to>
    <xdr:sp macro="" textlink="">
      <xdr:nvSpPr>
        <xdr:cNvPr id="12739" name="テキスト ボックス 45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1274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54</xdr:col>
      <xdr:colOff>188595</xdr:colOff>
      <xdr:row>91</xdr:row>
      <xdr:rowOff>130175</xdr:rowOff>
    </xdr:from>
    <xdr:to>
      <xdr:col>54</xdr:col>
      <xdr:colOff>189865</xdr:colOff>
      <xdr:row>98</xdr:row>
      <xdr:rowOff>129540</xdr:rowOff>
    </xdr:to>
    <xdr:cxnSp macro="">
      <xdr:nvCxnSpPr>
        <xdr:cNvPr id="12741" name="直線コネクタ 453"/>
        <xdr:cNvCxnSpPr/>
      </xdr:nvCxnSpPr>
      <xdr:spPr>
        <a:xfrm flipV="1">
          <a:off x="10475595" y="1573212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98</xdr:row>
      <xdr:rowOff>133350</xdr:rowOff>
    </xdr:from>
    <xdr:to>
      <xdr:col>58</xdr:col>
      <xdr:colOff>13970</xdr:colOff>
      <xdr:row>100</xdr:row>
      <xdr:rowOff>48895</xdr:rowOff>
    </xdr:to>
    <xdr:sp macro="" textlink="">
      <xdr:nvSpPr>
        <xdr:cNvPr id="12742" name="土木費最小値テキスト"/>
        <xdr:cNvSpPr txBox="1"/>
      </xdr:nvSpPr>
      <xdr:spPr>
        <a:xfrm>
          <a:off x="10528300" y="16935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11,340</a:t>
          </a:r>
        </a:p>
      </xdr:txBody>
    </xdr:sp>
    <xdr:clientData/>
  </xdr:twoCellAnchor>
  <xdr:twoCellAnchor>
    <xdr:from>
      <xdr:col>54</xdr:col>
      <xdr:colOff>101600</xdr:colOff>
      <xdr:row>98</xdr:row>
      <xdr:rowOff>129540</xdr:rowOff>
    </xdr:from>
    <xdr:to>
      <xdr:col>55</xdr:col>
      <xdr:colOff>88900</xdr:colOff>
      <xdr:row>98</xdr:row>
      <xdr:rowOff>129540</xdr:rowOff>
    </xdr:to>
    <xdr:cxnSp macro="">
      <xdr:nvCxnSpPr>
        <xdr:cNvPr id="12743" name="直線コネクタ 455"/>
        <xdr:cNvCxnSpPr/>
      </xdr:nvCxnSpPr>
      <xdr:spPr>
        <a:xfrm>
          <a:off x="10388600" y="16931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90</xdr:row>
      <xdr:rowOff>76835</xdr:rowOff>
    </xdr:from>
    <xdr:to>
      <xdr:col>58</xdr:col>
      <xdr:colOff>78105</xdr:colOff>
      <xdr:row>91</xdr:row>
      <xdr:rowOff>163830</xdr:rowOff>
    </xdr:to>
    <xdr:sp macro="" textlink="">
      <xdr:nvSpPr>
        <xdr:cNvPr id="12744" name="土木費最大値テキスト"/>
        <xdr:cNvSpPr txBox="1"/>
      </xdr:nvSpPr>
      <xdr:spPr>
        <a:xfrm>
          <a:off x="10528300" y="15507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168,730</a:t>
          </a:r>
        </a:p>
      </xdr:txBody>
    </xdr:sp>
    <xdr:clientData/>
  </xdr:twoCellAnchor>
  <xdr:twoCellAnchor>
    <xdr:from>
      <xdr:col>54</xdr:col>
      <xdr:colOff>101600</xdr:colOff>
      <xdr:row>91</xdr:row>
      <xdr:rowOff>130175</xdr:rowOff>
    </xdr:from>
    <xdr:to>
      <xdr:col>55</xdr:col>
      <xdr:colOff>88900</xdr:colOff>
      <xdr:row>91</xdr:row>
      <xdr:rowOff>130175</xdr:rowOff>
    </xdr:to>
    <xdr:cxnSp macro="">
      <xdr:nvCxnSpPr>
        <xdr:cNvPr id="12745" name="直線コネクタ 457"/>
        <xdr:cNvCxnSpPr/>
      </xdr:nvCxnSpPr>
      <xdr:spPr>
        <a:xfrm>
          <a:off x="10388600" y="1573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32385</xdr:rowOff>
    </xdr:from>
    <xdr:to>
      <xdr:col>55</xdr:col>
      <xdr:colOff>0</xdr:colOff>
      <xdr:row>96</xdr:row>
      <xdr:rowOff>123190</xdr:rowOff>
    </xdr:to>
    <xdr:cxnSp macro="">
      <xdr:nvCxnSpPr>
        <xdr:cNvPr id="12746" name="直線コネクタ 458"/>
        <xdr:cNvCxnSpPr/>
      </xdr:nvCxnSpPr>
      <xdr:spPr>
        <a:xfrm flipV="1">
          <a:off x="9639300" y="16491585"/>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96</xdr:row>
      <xdr:rowOff>60960</xdr:rowOff>
    </xdr:from>
    <xdr:to>
      <xdr:col>58</xdr:col>
      <xdr:colOff>13970</xdr:colOff>
      <xdr:row>97</xdr:row>
      <xdr:rowOff>148590</xdr:rowOff>
    </xdr:to>
    <xdr:sp macro="" textlink="">
      <xdr:nvSpPr>
        <xdr:cNvPr id="12747" name="土木費平均値テキスト"/>
        <xdr:cNvSpPr txBox="1"/>
      </xdr:nvSpPr>
      <xdr:spPr>
        <a:xfrm>
          <a:off x="10528300" y="16520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55,851</a:t>
          </a:r>
        </a:p>
      </xdr:txBody>
    </xdr:sp>
    <xdr:clientData/>
  </xdr:twoCellAnchor>
  <xdr:twoCellAnchor>
    <xdr:from>
      <xdr:col>54</xdr:col>
      <xdr:colOff>139700</xdr:colOff>
      <xdr:row>96</xdr:row>
      <xdr:rowOff>82550</xdr:rowOff>
    </xdr:from>
    <xdr:to>
      <xdr:col>55</xdr:col>
      <xdr:colOff>50800</xdr:colOff>
      <xdr:row>97</xdr:row>
      <xdr:rowOff>12700</xdr:rowOff>
    </xdr:to>
    <xdr:sp macro="" textlink="">
      <xdr:nvSpPr>
        <xdr:cNvPr id="12748" name="フローチャート: 判断 460"/>
        <xdr:cNvSpPr/>
      </xdr:nvSpPr>
      <xdr:spPr>
        <a:xfrm>
          <a:off x="104267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45</xdr:col>
      <xdr:colOff>177800</xdr:colOff>
      <xdr:row>96</xdr:row>
      <xdr:rowOff>123190</xdr:rowOff>
    </xdr:from>
    <xdr:to>
      <xdr:col>50</xdr:col>
      <xdr:colOff>114300</xdr:colOff>
      <xdr:row>96</xdr:row>
      <xdr:rowOff>130175</xdr:rowOff>
    </xdr:to>
    <xdr:cxnSp macro="">
      <xdr:nvCxnSpPr>
        <xdr:cNvPr id="12749" name="直線コネクタ 461"/>
        <xdr:cNvCxnSpPr/>
      </xdr:nvCxnSpPr>
      <xdr:spPr>
        <a:xfrm flipV="1">
          <a:off x="8750300" y="165823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99695</xdr:rowOff>
    </xdr:from>
    <xdr:to>
      <xdr:col>50</xdr:col>
      <xdr:colOff>165100</xdr:colOff>
      <xdr:row>97</xdr:row>
      <xdr:rowOff>29845</xdr:rowOff>
    </xdr:to>
    <xdr:sp macro="" textlink="">
      <xdr:nvSpPr>
        <xdr:cNvPr id="12750" name="フローチャート: 判断 462"/>
        <xdr:cNvSpPr/>
      </xdr:nvSpPr>
      <xdr:spPr>
        <a:xfrm>
          <a:off x="958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97</xdr:row>
      <xdr:rowOff>20955</xdr:rowOff>
    </xdr:from>
    <xdr:to>
      <xdr:col>51</xdr:col>
      <xdr:colOff>190500</xdr:colOff>
      <xdr:row>98</xdr:row>
      <xdr:rowOff>107950</xdr:rowOff>
    </xdr:to>
    <xdr:sp macro="" textlink="">
      <xdr:nvSpPr>
        <xdr:cNvPr id="12751" name="テキスト ボックス 463"/>
        <xdr:cNvSpPr txBox="1"/>
      </xdr:nvSpPr>
      <xdr:spPr>
        <a:xfrm>
          <a:off x="9371965" y="1665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53,559</a:t>
          </a:r>
        </a:p>
      </xdr:txBody>
    </xdr:sp>
    <xdr:clientData/>
  </xdr:twoCellAnchor>
  <xdr:twoCellAnchor>
    <xdr:from>
      <xdr:col>41</xdr:col>
      <xdr:colOff>50800</xdr:colOff>
      <xdr:row>96</xdr:row>
      <xdr:rowOff>130175</xdr:rowOff>
    </xdr:from>
    <xdr:to>
      <xdr:col>45</xdr:col>
      <xdr:colOff>177800</xdr:colOff>
      <xdr:row>96</xdr:row>
      <xdr:rowOff>148590</xdr:rowOff>
    </xdr:to>
    <xdr:cxnSp macro="">
      <xdr:nvCxnSpPr>
        <xdr:cNvPr id="12752" name="直線コネクタ 464"/>
        <xdr:cNvCxnSpPr/>
      </xdr:nvCxnSpPr>
      <xdr:spPr>
        <a:xfrm flipV="1">
          <a:off x="7861300" y="165893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112395</xdr:rowOff>
    </xdr:from>
    <xdr:to>
      <xdr:col>46</xdr:col>
      <xdr:colOff>38100</xdr:colOff>
      <xdr:row>97</xdr:row>
      <xdr:rowOff>42545</xdr:rowOff>
    </xdr:to>
    <xdr:sp macro="" textlink="">
      <xdr:nvSpPr>
        <xdr:cNvPr id="12753" name="フローチャート: 判断 465"/>
        <xdr:cNvSpPr/>
      </xdr:nvSpPr>
      <xdr:spPr>
        <a:xfrm>
          <a:off x="8699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97</xdr:row>
      <xdr:rowOff>33655</xdr:rowOff>
    </xdr:from>
    <xdr:to>
      <xdr:col>47</xdr:col>
      <xdr:colOff>63500</xdr:colOff>
      <xdr:row>98</xdr:row>
      <xdr:rowOff>120650</xdr:rowOff>
    </xdr:to>
    <xdr:sp macro="" textlink="">
      <xdr:nvSpPr>
        <xdr:cNvPr id="12754" name="テキスト ボックス 466"/>
        <xdr:cNvSpPr txBox="1"/>
      </xdr:nvSpPr>
      <xdr:spPr>
        <a:xfrm>
          <a:off x="8482965" y="16664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51,949</a:t>
          </a:r>
        </a:p>
      </xdr:txBody>
    </xdr:sp>
    <xdr:clientData/>
  </xdr:twoCellAnchor>
  <xdr:twoCellAnchor>
    <xdr:from>
      <xdr:col>36</xdr:col>
      <xdr:colOff>114300</xdr:colOff>
      <xdr:row>95</xdr:row>
      <xdr:rowOff>53975</xdr:rowOff>
    </xdr:from>
    <xdr:to>
      <xdr:col>41</xdr:col>
      <xdr:colOff>50800</xdr:colOff>
      <xdr:row>96</xdr:row>
      <xdr:rowOff>148590</xdr:rowOff>
    </xdr:to>
    <xdr:cxnSp macro="">
      <xdr:nvCxnSpPr>
        <xdr:cNvPr id="12755" name="直線コネクタ 467"/>
        <xdr:cNvCxnSpPr/>
      </xdr:nvCxnSpPr>
      <xdr:spPr>
        <a:xfrm>
          <a:off x="6972300" y="16341725"/>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137160</xdr:rowOff>
    </xdr:from>
    <xdr:to>
      <xdr:col>41</xdr:col>
      <xdr:colOff>101600</xdr:colOff>
      <xdr:row>96</xdr:row>
      <xdr:rowOff>67310</xdr:rowOff>
    </xdr:to>
    <xdr:sp macro="" textlink="">
      <xdr:nvSpPr>
        <xdr:cNvPr id="12756" name="フローチャート: 判断 468"/>
        <xdr:cNvSpPr/>
      </xdr:nvSpPr>
      <xdr:spPr>
        <a:xfrm>
          <a:off x="781050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94</xdr:row>
      <xdr:rowOff>83820</xdr:rowOff>
    </xdr:from>
    <xdr:to>
      <xdr:col>42</xdr:col>
      <xdr:colOff>127000</xdr:colOff>
      <xdr:row>95</xdr:row>
      <xdr:rowOff>171450</xdr:rowOff>
    </xdr:to>
    <xdr:sp macro="" textlink="">
      <xdr:nvSpPr>
        <xdr:cNvPr id="12757" name="テキスト ボックス 469"/>
        <xdr:cNvSpPr txBox="1"/>
      </xdr:nvSpPr>
      <xdr:spPr>
        <a:xfrm>
          <a:off x="7593965" y="16200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71,139</a:t>
          </a:r>
        </a:p>
      </xdr:txBody>
    </xdr:sp>
    <xdr:clientData/>
  </xdr:twoCellAnchor>
  <xdr:twoCellAnchor>
    <xdr:from>
      <xdr:col>36</xdr:col>
      <xdr:colOff>63500</xdr:colOff>
      <xdr:row>96</xdr:row>
      <xdr:rowOff>46355</xdr:rowOff>
    </xdr:from>
    <xdr:to>
      <xdr:col>36</xdr:col>
      <xdr:colOff>165100</xdr:colOff>
      <xdr:row>96</xdr:row>
      <xdr:rowOff>147955</xdr:rowOff>
    </xdr:to>
    <xdr:sp macro="" textlink="">
      <xdr:nvSpPr>
        <xdr:cNvPr id="12758" name="フローチャート: 判断 470"/>
        <xdr:cNvSpPr/>
      </xdr:nvSpPr>
      <xdr:spPr>
        <a:xfrm>
          <a:off x="6921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96</xdr:row>
      <xdr:rowOff>139065</xdr:rowOff>
    </xdr:from>
    <xdr:to>
      <xdr:col>37</xdr:col>
      <xdr:colOff>190500</xdr:colOff>
      <xdr:row>98</xdr:row>
      <xdr:rowOff>55245</xdr:rowOff>
    </xdr:to>
    <xdr:sp macro="" textlink="">
      <xdr:nvSpPr>
        <xdr:cNvPr id="12759" name="テキスト ボックス 471"/>
        <xdr:cNvSpPr txBox="1"/>
      </xdr:nvSpPr>
      <xdr:spPr>
        <a:xfrm>
          <a:off x="6704965" y="16598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60,559</a:t>
          </a:r>
        </a:p>
      </xdr:txBody>
    </xdr:sp>
    <xdr:clientData/>
  </xdr:twoCellAnchor>
  <xdr:twoCellAnchor editAs="oneCell">
    <xdr:from>
      <xdr:col>54</xdr:col>
      <xdr:colOff>0</xdr:colOff>
      <xdr:row>101</xdr:row>
      <xdr:rowOff>80010</xdr:rowOff>
    </xdr:from>
    <xdr:to>
      <xdr:col>57</xdr:col>
      <xdr:colOff>190500</xdr:colOff>
      <xdr:row>102</xdr:row>
      <xdr:rowOff>167640</xdr:rowOff>
    </xdr:to>
    <xdr:sp macro="" textlink="">
      <xdr:nvSpPr>
        <xdr:cNvPr id="12760"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49</xdr:col>
      <xdr:colOff>114300</xdr:colOff>
      <xdr:row>101</xdr:row>
      <xdr:rowOff>80010</xdr:rowOff>
    </xdr:from>
    <xdr:to>
      <xdr:col>53</xdr:col>
      <xdr:colOff>114300</xdr:colOff>
      <xdr:row>102</xdr:row>
      <xdr:rowOff>167640</xdr:rowOff>
    </xdr:to>
    <xdr:sp macro="" textlink="">
      <xdr:nvSpPr>
        <xdr:cNvPr id="12761"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44</xdr:col>
      <xdr:colOff>177800</xdr:colOff>
      <xdr:row>101</xdr:row>
      <xdr:rowOff>80010</xdr:rowOff>
    </xdr:from>
    <xdr:to>
      <xdr:col>48</xdr:col>
      <xdr:colOff>177800</xdr:colOff>
      <xdr:row>102</xdr:row>
      <xdr:rowOff>167640</xdr:rowOff>
    </xdr:to>
    <xdr:sp macro="" textlink="">
      <xdr:nvSpPr>
        <xdr:cNvPr id="12762"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40</xdr:col>
      <xdr:colOff>50800</xdr:colOff>
      <xdr:row>101</xdr:row>
      <xdr:rowOff>80010</xdr:rowOff>
    </xdr:from>
    <xdr:to>
      <xdr:col>44</xdr:col>
      <xdr:colOff>50800</xdr:colOff>
      <xdr:row>102</xdr:row>
      <xdr:rowOff>167640</xdr:rowOff>
    </xdr:to>
    <xdr:sp macro="" textlink="">
      <xdr:nvSpPr>
        <xdr:cNvPr id="12763"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35</xdr:col>
      <xdr:colOff>114300</xdr:colOff>
      <xdr:row>101</xdr:row>
      <xdr:rowOff>80010</xdr:rowOff>
    </xdr:from>
    <xdr:to>
      <xdr:col>39</xdr:col>
      <xdr:colOff>114300</xdr:colOff>
      <xdr:row>102</xdr:row>
      <xdr:rowOff>167640</xdr:rowOff>
    </xdr:to>
    <xdr:sp macro="" textlink="">
      <xdr:nvSpPr>
        <xdr:cNvPr id="12764"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54</xdr:col>
      <xdr:colOff>139700</xdr:colOff>
      <xdr:row>95</xdr:row>
      <xdr:rowOff>153035</xdr:rowOff>
    </xdr:from>
    <xdr:to>
      <xdr:col>55</xdr:col>
      <xdr:colOff>50800</xdr:colOff>
      <xdr:row>96</xdr:row>
      <xdr:rowOff>83185</xdr:rowOff>
    </xdr:to>
    <xdr:sp macro="" textlink="">
      <xdr:nvSpPr>
        <xdr:cNvPr id="12765" name="楕円 477"/>
        <xdr:cNvSpPr/>
      </xdr:nvSpPr>
      <xdr:spPr>
        <a:xfrm>
          <a:off x="10426700" y="164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55</xdr:col>
      <xdr:colOff>50800</xdr:colOff>
      <xdr:row>95</xdr:row>
      <xdr:rowOff>4445</xdr:rowOff>
    </xdr:from>
    <xdr:to>
      <xdr:col>58</xdr:col>
      <xdr:colOff>13970</xdr:colOff>
      <xdr:row>96</xdr:row>
      <xdr:rowOff>92075</xdr:rowOff>
    </xdr:to>
    <xdr:sp macro="" textlink="">
      <xdr:nvSpPr>
        <xdr:cNvPr id="12766" name="土木費該当値テキスト"/>
        <xdr:cNvSpPr txBox="1"/>
      </xdr:nvSpPr>
      <xdr:spPr>
        <a:xfrm>
          <a:off x="10528300" y="16292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69,110</a:t>
          </a:r>
        </a:p>
      </xdr:txBody>
    </xdr:sp>
    <xdr:clientData/>
  </xdr:twoCellAnchor>
  <xdr:twoCellAnchor>
    <xdr:from>
      <xdr:col>50</xdr:col>
      <xdr:colOff>63500</xdr:colOff>
      <xdr:row>96</xdr:row>
      <xdr:rowOff>72390</xdr:rowOff>
    </xdr:from>
    <xdr:to>
      <xdr:col>50</xdr:col>
      <xdr:colOff>165100</xdr:colOff>
      <xdr:row>97</xdr:row>
      <xdr:rowOff>2540</xdr:rowOff>
    </xdr:to>
    <xdr:sp macro="" textlink="">
      <xdr:nvSpPr>
        <xdr:cNvPr id="12767" name="楕円 479"/>
        <xdr:cNvSpPr/>
      </xdr:nvSpPr>
      <xdr:spPr>
        <a:xfrm>
          <a:off x="95885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95</xdr:row>
      <xdr:rowOff>19050</xdr:rowOff>
    </xdr:from>
    <xdr:to>
      <xdr:col>51</xdr:col>
      <xdr:colOff>190500</xdr:colOff>
      <xdr:row>96</xdr:row>
      <xdr:rowOff>106045</xdr:rowOff>
    </xdr:to>
    <xdr:sp macro="" textlink="">
      <xdr:nvSpPr>
        <xdr:cNvPr id="12768" name="テキスト ボックス 480"/>
        <xdr:cNvSpPr txBox="1"/>
      </xdr:nvSpPr>
      <xdr:spPr>
        <a:xfrm>
          <a:off x="9371965" y="16306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57,128</a:t>
          </a:r>
        </a:p>
      </xdr:txBody>
    </xdr:sp>
    <xdr:clientData/>
  </xdr:twoCellAnchor>
  <xdr:twoCellAnchor>
    <xdr:from>
      <xdr:col>45</xdr:col>
      <xdr:colOff>127000</xdr:colOff>
      <xdr:row>96</xdr:row>
      <xdr:rowOff>79375</xdr:rowOff>
    </xdr:from>
    <xdr:to>
      <xdr:col>46</xdr:col>
      <xdr:colOff>38100</xdr:colOff>
      <xdr:row>97</xdr:row>
      <xdr:rowOff>9525</xdr:rowOff>
    </xdr:to>
    <xdr:sp macro="" textlink="">
      <xdr:nvSpPr>
        <xdr:cNvPr id="12769" name="楕円 481"/>
        <xdr:cNvSpPr/>
      </xdr:nvSpPr>
      <xdr:spPr>
        <a:xfrm>
          <a:off x="8699500" y="165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95</xdr:row>
      <xdr:rowOff>26035</xdr:rowOff>
    </xdr:from>
    <xdr:to>
      <xdr:col>47</xdr:col>
      <xdr:colOff>63500</xdr:colOff>
      <xdr:row>96</xdr:row>
      <xdr:rowOff>113665</xdr:rowOff>
    </xdr:to>
    <xdr:sp macro="" textlink="">
      <xdr:nvSpPr>
        <xdr:cNvPr id="12770" name="テキスト ボックス 482"/>
        <xdr:cNvSpPr txBox="1"/>
      </xdr:nvSpPr>
      <xdr:spPr>
        <a:xfrm>
          <a:off x="8482965" y="16313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56,228</a:t>
          </a:r>
        </a:p>
      </xdr:txBody>
    </xdr:sp>
    <xdr:clientData/>
  </xdr:twoCellAnchor>
  <xdr:twoCellAnchor>
    <xdr:from>
      <xdr:col>41</xdr:col>
      <xdr:colOff>0</xdr:colOff>
      <xdr:row>96</xdr:row>
      <xdr:rowOff>97790</xdr:rowOff>
    </xdr:from>
    <xdr:to>
      <xdr:col>41</xdr:col>
      <xdr:colOff>101600</xdr:colOff>
      <xdr:row>97</xdr:row>
      <xdr:rowOff>27940</xdr:rowOff>
    </xdr:to>
    <xdr:sp macro="" textlink="">
      <xdr:nvSpPr>
        <xdr:cNvPr id="12771" name="楕円 483"/>
        <xdr:cNvSpPr/>
      </xdr:nvSpPr>
      <xdr:spPr>
        <a:xfrm>
          <a:off x="7810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97</xdr:row>
      <xdr:rowOff>19050</xdr:rowOff>
    </xdr:from>
    <xdr:to>
      <xdr:col>42</xdr:col>
      <xdr:colOff>127000</xdr:colOff>
      <xdr:row>98</xdr:row>
      <xdr:rowOff>106045</xdr:rowOff>
    </xdr:to>
    <xdr:sp macro="" textlink="">
      <xdr:nvSpPr>
        <xdr:cNvPr id="12772" name="テキスト ボックス 484"/>
        <xdr:cNvSpPr txBox="1"/>
      </xdr:nvSpPr>
      <xdr:spPr>
        <a:xfrm>
          <a:off x="7593965" y="16649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53,797</a:t>
          </a:r>
        </a:p>
      </xdr:txBody>
    </xdr:sp>
    <xdr:clientData/>
  </xdr:twoCellAnchor>
  <xdr:twoCellAnchor>
    <xdr:from>
      <xdr:col>36</xdr:col>
      <xdr:colOff>63500</xdr:colOff>
      <xdr:row>95</xdr:row>
      <xdr:rowOff>3175</xdr:rowOff>
    </xdr:from>
    <xdr:to>
      <xdr:col>36</xdr:col>
      <xdr:colOff>165100</xdr:colOff>
      <xdr:row>95</xdr:row>
      <xdr:rowOff>104775</xdr:rowOff>
    </xdr:to>
    <xdr:sp macro="" textlink="">
      <xdr:nvSpPr>
        <xdr:cNvPr id="12773" name="楕円 485"/>
        <xdr:cNvSpPr/>
      </xdr:nvSpPr>
      <xdr:spPr>
        <a:xfrm>
          <a:off x="6921500" y="162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93</xdr:row>
      <xdr:rowOff>121285</xdr:rowOff>
    </xdr:from>
    <xdr:to>
      <xdr:col>37</xdr:col>
      <xdr:colOff>190500</xdr:colOff>
      <xdr:row>95</xdr:row>
      <xdr:rowOff>36830</xdr:rowOff>
    </xdr:to>
    <xdr:sp macro="" textlink="">
      <xdr:nvSpPr>
        <xdr:cNvPr id="12774" name="テキスト ボックス 486"/>
        <xdr:cNvSpPr txBox="1"/>
      </xdr:nvSpPr>
      <xdr:spPr>
        <a:xfrm>
          <a:off x="6704965" y="16066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88,745</a:t>
          </a:r>
        </a:p>
      </xdr:txBody>
    </xdr:sp>
    <xdr:clientData/>
  </xdr:twoCellAnchor>
  <xdr:twoCellAnchor>
    <xdr:from>
      <xdr:col>65</xdr:col>
      <xdr:colOff>63500</xdr:colOff>
      <xdr:row>23</xdr:row>
      <xdr:rowOff>57150</xdr:rowOff>
    </xdr:from>
    <xdr:to>
      <xdr:col>89</xdr:col>
      <xdr:colOff>177800</xdr:colOff>
      <xdr:row>25</xdr:row>
      <xdr:rowOff>31750</xdr:rowOff>
    </xdr:to>
    <xdr:sp macro="" textlink="">
      <xdr:nvSpPr>
        <xdr:cNvPr id="12775"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12776"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12777"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17/128</a:t>
          </a: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12778"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12779"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14,631</a:t>
          </a: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12780"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12781"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15,216</a:t>
          </a: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12782"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25400</xdr:colOff>
      <xdr:row>27</xdr:row>
      <xdr:rowOff>6350</xdr:rowOff>
    </xdr:from>
    <xdr:to>
      <xdr:col>66</xdr:col>
      <xdr:colOff>184150</xdr:colOff>
      <xdr:row>28</xdr:row>
      <xdr:rowOff>59690</xdr:rowOff>
    </xdr:to>
    <xdr:sp macro="" textlink="">
      <xdr:nvSpPr>
        <xdr:cNvPr id="12783"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65</xdr:col>
      <xdr:colOff>63500</xdr:colOff>
      <xdr:row>41</xdr:row>
      <xdr:rowOff>82550</xdr:rowOff>
    </xdr:from>
    <xdr:to>
      <xdr:col>89</xdr:col>
      <xdr:colOff>177800</xdr:colOff>
      <xdr:row>41</xdr:row>
      <xdr:rowOff>82550</xdr:rowOff>
    </xdr:to>
    <xdr:cxnSp macro="">
      <xdr:nvCxnSpPr>
        <xdr:cNvPr id="12784"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12785"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38</xdr:row>
      <xdr:rowOff>128270</xdr:rowOff>
    </xdr:from>
    <xdr:to>
      <xdr:col>65</xdr:col>
      <xdr:colOff>62865</xdr:colOff>
      <xdr:row>40</xdr:row>
      <xdr:rowOff>44450</xdr:rowOff>
    </xdr:to>
    <xdr:sp macro="" textlink="">
      <xdr:nvSpPr>
        <xdr:cNvPr id="12786" name="テキスト ボックス 498"/>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65</xdr:col>
      <xdr:colOff>63500</xdr:colOff>
      <xdr:row>37</xdr:row>
      <xdr:rowOff>114935</xdr:rowOff>
    </xdr:from>
    <xdr:to>
      <xdr:col>89</xdr:col>
      <xdr:colOff>177800</xdr:colOff>
      <xdr:row>37</xdr:row>
      <xdr:rowOff>114935</xdr:rowOff>
    </xdr:to>
    <xdr:cxnSp macro="">
      <xdr:nvCxnSpPr>
        <xdr:cNvPr id="12787"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36</xdr:row>
      <xdr:rowOff>144145</xdr:rowOff>
    </xdr:from>
    <xdr:to>
      <xdr:col>65</xdr:col>
      <xdr:colOff>63500</xdr:colOff>
      <xdr:row>38</xdr:row>
      <xdr:rowOff>59690</xdr:rowOff>
    </xdr:to>
    <xdr:sp macro="" textlink="">
      <xdr:nvSpPr>
        <xdr:cNvPr id="12788" name="テキスト ボックス 500"/>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a:t>
          </a:r>
        </a:p>
      </xdr:txBody>
    </xdr:sp>
    <xdr:clientData/>
  </xdr:twoCellAnchor>
  <xdr:twoCellAnchor>
    <xdr:from>
      <xdr:col>65</xdr:col>
      <xdr:colOff>63500</xdr:colOff>
      <xdr:row>35</xdr:row>
      <xdr:rowOff>132080</xdr:rowOff>
    </xdr:from>
    <xdr:to>
      <xdr:col>89</xdr:col>
      <xdr:colOff>177800</xdr:colOff>
      <xdr:row>35</xdr:row>
      <xdr:rowOff>132080</xdr:rowOff>
    </xdr:to>
    <xdr:cxnSp macro="">
      <xdr:nvCxnSpPr>
        <xdr:cNvPr id="12789"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34</xdr:row>
      <xdr:rowOff>160655</xdr:rowOff>
    </xdr:from>
    <xdr:to>
      <xdr:col>65</xdr:col>
      <xdr:colOff>63500</xdr:colOff>
      <xdr:row>36</xdr:row>
      <xdr:rowOff>76835</xdr:rowOff>
    </xdr:to>
    <xdr:sp macro="" textlink="">
      <xdr:nvSpPr>
        <xdr:cNvPr id="12790"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a:t>
          </a:r>
        </a:p>
      </xdr:txBody>
    </xdr:sp>
    <xdr:clientData/>
  </xdr:twoCellAnchor>
  <xdr:twoCellAnchor>
    <xdr:from>
      <xdr:col>65</xdr:col>
      <xdr:colOff>63500</xdr:colOff>
      <xdr:row>33</xdr:row>
      <xdr:rowOff>147955</xdr:rowOff>
    </xdr:from>
    <xdr:to>
      <xdr:col>89</xdr:col>
      <xdr:colOff>177800</xdr:colOff>
      <xdr:row>33</xdr:row>
      <xdr:rowOff>147955</xdr:rowOff>
    </xdr:to>
    <xdr:cxnSp macro="">
      <xdr:nvCxnSpPr>
        <xdr:cNvPr id="12791"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33</xdr:row>
      <xdr:rowOff>6350</xdr:rowOff>
    </xdr:from>
    <xdr:to>
      <xdr:col>65</xdr:col>
      <xdr:colOff>63500</xdr:colOff>
      <xdr:row>34</xdr:row>
      <xdr:rowOff>93345</xdr:rowOff>
    </xdr:to>
    <xdr:sp macro="" textlink="">
      <xdr:nvSpPr>
        <xdr:cNvPr id="12792" name="テキスト ボックス 504"/>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65</xdr:col>
      <xdr:colOff>63500</xdr:colOff>
      <xdr:row>31</xdr:row>
      <xdr:rowOff>164465</xdr:rowOff>
    </xdr:from>
    <xdr:to>
      <xdr:col>89</xdr:col>
      <xdr:colOff>177800</xdr:colOff>
      <xdr:row>31</xdr:row>
      <xdr:rowOff>164465</xdr:rowOff>
    </xdr:to>
    <xdr:cxnSp macro="">
      <xdr:nvCxnSpPr>
        <xdr:cNvPr id="12793"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31</xdr:row>
      <xdr:rowOff>22225</xdr:rowOff>
    </xdr:from>
    <xdr:to>
      <xdr:col>65</xdr:col>
      <xdr:colOff>63500</xdr:colOff>
      <xdr:row>32</xdr:row>
      <xdr:rowOff>109220</xdr:rowOff>
    </xdr:to>
    <xdr:sp macro="" textlink="">
      <xdr:nvSpPr>
        <xdr:cNvPr id="12794"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80,000</a:t>
          </a:r>
        </a:p>
      </xdr:txBody>
    </xdr:sp>
    <xdr:clientData/>
  </xdr:twoCellAnchor>
  <xdr:twoCellAnchor>
    <xdr:from>
      <xdr:col>65</xdr:col>
      <xdr:colOff>63500</xdr:colOff>
      <xdr:row>30</xdr:row>
      <xdr:rowOff>8890</xdr:rowOff>
    </xdr:from>
    <xdr:to>
      <xdr:col>89</xdr:col>
      <xdr:colOff>177800</xdr:colOff>
      <xdr:row>30</xdr:row>
      <xdr:rowOff>8890</xdr:rowOff>
    </xdr:to>
    <xdr:cxnSp macro="">
      <xdr:nvCxnSpPr>
        <xdr:cNvPr id="12795"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29</xdr:row>
      <xdr:rowOff>38100</xdr:rowOff>
    </xdr:from>
    <xdr:to>
      <xdr:col>65</xdr:col>
      <xdr:colOff>62865</xdr:colOff>
      <xdr:row>30</xdr:row>
      <xdr:rowOff>125730</xdr:rowOff>
    </xdr:to>
    <xdr:sp macro="" textlink="">
      <xdr:nvSpPr>
        <xdr:cNvPr id="12796" name="テキスト ボックス 508"/>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65</xdr:col>
      <xdr:colOff>63500</xdr:colOff>
      <xdr:row>28</xdr:row>
      <xdr:rowOff>25400</xdr:rowOff>
    </xdr:from>
    <xdr:to>
      <xdr:col>89</xdr:col>
      <xdr:colOff>177800</xdr:colOff>
      <xdr:row>28</xdr:row>
      <xdr:rowOff>25400</xdr:rowOff>
    </xdr:to>
    <xdr:cxnSp macro="">
      <xdr:nvCxnSpPr>
        <xdr:cNvPr id="12797"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27</xdr:row>
      <xdr:rowOff>54610</xdr:rowOff>
    </xdr:from>
    <xdr:to>
      <xdr:col>65</xdr:col>
      <xdr:colOff>62865</xdr:colOff>
      <xdr:row>28</xdr:row>
      <xdr:rowOff>141605</xdr:rowOff>
    </xdr:to>
    <xdr:sp macro="" textlink="">
      <xdr:nvSpPr>
        <xdr:cNvPr id="12798" name="テキスト ボックス 51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1279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125095</xdr:colOff>
      <xdr:row>30</xdr:row>
      <xdr:rowOff>19685</xdr:rowOff>
    </xdr:from>
    <xdr:to>
      <xdr:col>85</xdr:col>
      <xdr:colOff>126365</xdr:colOff>
      <xdr:row>38</xdr:row>
      <xdr:rowOff>119380</xdr:rowOff>
    </xdr:to>
    <xdr:cxnSp macro="">
      <xdr:nvCxnSpPr>
        <xdr:cNvPr id="12800" name="直線コネクタ 512"/>
        <xdr:cNvCxnSpPr/>
      </xdr:nvCxnSpPr>
      <xdr:spPr>
        <a:xfrm flipV="1">
          <a:off x="16317595" y="516318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38</xdr:row>
      <xdr:rowOff>123190</xdr:rowOff>
    </xdr:from>
    <xdr:to>
      <xdr:col>88</xdr:col>
      <xdr:colOff>76200</xdr:colOff>
      <xdr:row>40</xdr:row>
      <xdr:rowOff>38735</xdr:rowOff>
    </xdr:to>
    <xdr:sp macro="" textlink="">
      <xdr:nvSpPr>
        <xdr:cNvPr id="12801" name="消防費最小値テキスト"/>
        <xdr:cNvSpPr txBox="1"/>
      </xdr:nvSpPr>
      <xdr:spPr>
        <a:xfrm>
          <a:off x="16370300" y="6638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9,262</a:t>
          </a:r>
        </a:p>
      </xdr:txBody>
    </xdr:sp>
    <xdr:clientData/>
  </xdr:twoCellAnchor>
  <xdr:twoCellAnchor>
    <xdr:from>
      <xdr:col>85</xdr:col>
      <xdr:colOff>38100</xdr:colOff>
      <xdr:row>38</xdr:row>
      <xdr:rowOff>119380</xdr:rowOff>
    </xdr:from>
    <xdr:to>
      <xdr:col>86</xdr:col>
      <xdr:colOff>25400</xdr:colOff>
      <xdr:row>38</xdr:row>
      <xdr:rowOff>119380</xdr:rowOff>
    </xdr:to>
    <xdr:cxnSp macro="">
      <xdr:nvCxnSpPr>
        <xdr:cNvPr id="12802" name="直線コネクタ 514"/>
        <xdr:cNvCxnSpPr/>
      </xdr:nvCxnSpPr>
      <xdr:spPr>
        <a:xfrm>
          <a:off x="16230600" y="663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28</xdr:row>
      <xdr:rowOff>137795</xdr:rowOff>
    </xdr:from>
    <xdr:to>
      <xdr:col>88</xdr:col>
      <xdr:colOff>140970</xdr:colOff>
      <xdr:row>30</xdr:row>
      <xdr:rowOff>53975</xdr:rowOff>
    </xdr:to>
    <xdr:sp macro="" textlink="">
      <xdr:nvSpPr>
        <xdr:cNvPr id="12803" name="消防費最大値テキスト"/>
        <xdr:cNvSpPr txBox="1"/>
      </xdr:nvSpPr>
      <xdr:spPr>
        <a:xfrm>
          <a:off x="163703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99,367</a:t>
          </a:r>
        </a:p>
      </xdr:txBody>
    </xdr:sp>
    <xdr:clientData/>
  </xdr:twoCellAnchor>
  <xdr:twoCellAnchor>
    <xdr:from>
      <xdr:col>85</xdr:col>
      <xdr:colOff>38100</xdr:colOff>
      <xdr:row>30</xdr:row>
      <xdr:rowOff>19685</xdr:rowOff>
    </xdr:from>
    <xdr:to>
      <xdr:col>86</xdr:col>
      <xdr:colOff>25400</xdr:colOff>
      <xdr:row>30</xdr:row>
      <xdr:rowOff>19685</xdr:rowOff>
    </xdr:to>
    <xdr:cxnSp macro="">
      <xdr:nvCxnSpPr>
        <xdr:cNvPr id="12804" name="直線コネクタ 516"/>
        <xdr:cNvCxnSpPr/>
      </xdr:nvCxnSpPr>
      <xdr:spPr>
        <a:xfrm>
          <a:off x="16230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45720</xdr:rowOff>
    </xdr:from>
    <xdr:to>
      <xdr:col>85</xdr:col>
      <xdr:colOff>127000</xdr:colOff>
      <xdr:row>36</xdr:row>
      <xdr:rowOff>115570</xdr:rowOff>
    </xdr:to>
    <xdr:cxnSp macro="">
      <xdr:nvCxnSpPr>
        <xdr:cNvPr id="12805" name="直線コネクタ 517"/>
        <xdr:cNvCxnSpPr/>
      </xdr:nvCxnSpPr>
      <xdr:spPr>
        <a:xfrm flipV="1">
          <a:off x="15481300" y="621792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36</xdr:row>
      <xdr:rowOff>151130</xdr:rowOff>
    </xdr:from>
    <xdr:to>
      <xdr:col>88</xdr:col>
      <xdr:colOff>140970</xdr:colOff>
      <xdr:row>38</xdr:row>
      <xdr:rowOff>67310</xdr:rowOff>
    </xdr:to>
    <xdr:sp macro="" textlink="">
      <xdr:nvSpPr>
        <xdr:cNvPr id="12806" name="消防費平均値テキスト"/>
        <xdr:cNvSpPr txBox="1"/>
      </xdr:nvSpPr>
      <xdr:spPr>
        <a:xfrm>
          <a:off x="16370300" y="6323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23,880</a:t>
          </a:r>
        </a:p>
      </xdr:txBody>
    </xdr:sp>
    <xdr:clientData/>
  </xdr:twoCellAnchor>
  <xdr:twoCellAnchor>
    <xdr:from>
      <xdr:col>85</xdr:col>
      <xdr:colOff>76200</xdr:colOff>
      <xdr:row>37</xdr:row>
      <xdr:rowOff>1270</xdr:rowOff>
    </xdr:from>
    <xdr:to>
      <xdr:col>85</xdr:col>
      <xdr:colOff>177800</xdr:colOff>
      <xdr:row>37</xdr:row>
      <xdr:rowOff>102870</xdr:rowOff>
    </xdr:to>
    <xdr:sp macro="" textlink="">
      <xdr:nvSpPr>
        <xdr:cNvPr id="12807" name="フローチャート: 判断 519"/>
        <xdr:cNvSpPr/>
      </xdr:nvSpPr>
      <xdr:spPr>
        <a:xfrm>
          <a:off x="16268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76</xdr:col>
      <xdr:colOff>114300</xdr:colOff>
      <xdr:row>36</xdr:row>
      <xdr:rowOff>115570</xdr:rowOff>
    </xdr:from>
    <xdr:to>
      <xdr:col>81</xdr:col>
      <xdr:colOff>50800</xdr:colOff>
      <xdr:row>37</xdr:row>
      <xdr:rowOff>8890</xdr:rowOff>
    </xdr:to>
    <xdr:cxnSp macro="">
      <xdr:nvCxnSpPr>
        <xdr:cNvPr id="12808" name="直線コネクタ 520"/>
        <xdr:cNvCxnSpPr/>
      </xdr:nvCxnSpPr>
      <xdr:spPr>
        <a:xfrm flipV="1">
          <a:off x="14592300" y="628777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169545</xdr:rowOff>
    </xdr:from>
    <xdr:to>
      <xdr:col>81</xdr:col>
      <xdr:colOff>101600</xdr:colOff>
      <xdr:row>37</xdr:row>
      <xdr:rowOff>99695</xdr:rowOff>
    </xdr:to>
    <xdr:sp macro="" textlink="">
      <xdr:nvSpPr>
        <xdr:cNvPr id="12809" name="フローチャート: 判断 521"/>
        <xdr:cNvSpPr/>
      </xdr:nvSpPr>
      <xdr:spPr>
        <a:xfrm>
          <a:off x="1543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37</xdr:row>
      <xdr:rowOff>90805</xdr:rowOff>
    </xdr:from>
    <xdr:to>
      <xdr:col>82</xdr:col>
      <xdr:colOff>127000</xdr:colOff>
      <xdr:row>39</xdr:row>
      <xdr:rowOff>6350</xdr:rowOff>
    </xdr:to>
    <xdr:sp macro="" textlink="">
      <xdr:nvSpPr>
        <xdr:cNvPr id="12810" name="テキスト ボックス 522"/>
        <xdr:cNvSpPr txBox="1"/>
      </xdr:nvSpPr>
      <xdr:spPr>
        <a:xfrm>
          <a:off x="15213965" y="643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24,048</a:t>
          </a:r>
        </a:p>
      </xdr:txBody>
    </xdr:sp>
    <xdr:clientData/>
  </xdr:twoCellAnchor>
  <xdr:twoCellAnchor>
    <xdr:from>
      <xdr:col>71</xdr:col>
      <xdr:colOff>177800</xdr:colOff>
      <xdr:row>36</xdr:row>
      <xdr:rowOff>169545</xdr:rowOff>
    </xdr:from>
    <xdr:to>
      <xdr:col>76</xdr:col>
      <xdr:colOff>114300</xdr:colOff>
      <xdr:row>37</xdr:row>
      <xdr:rowOff>8890</xdr:rowOff>
    </xdr:to>
    <xdr:cxnSp macro="">
      <xdr:nvCxnSpPr>
        <xdr:cNvPr id="12811" name="直線コネクタ 523"/>
        <xdr:cNvCxnSpPr/>
      </xdr:nvCxnSpPr>
      <xdr:spPr>
        <a:xfrm>
          <a:off x="13703300" y="63417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161290</xdr:rowOff>
    </xdr:from>
    <xdr:to>
      <xdr:col>76</xdr:col>
      <xdr:colOff>165100</xdr:colOff>
      <xdr:row>37</xdr:row>
      <xdr:rowOff>91440</xdr:rowOff>
    </xdr:to>
    <xdr:sp macro="" textlink="">
      <xdr:nvSpPr>
        <xdr:cNvPr id="12812" name="フローチャート: 判断 524"/>
        <xdr:cNvSpPr/>
      </xdr:nvSpPr>
      <xdr:spPr>
        <a:xfrm>
          <a:off x="14541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37</xdr:row>
      <xdr:rowOff>82550</xdr:rowOff>
    </xdr:from>
    <xdr:to>
      <xdr:col>77</xdr:col>
      <xdr:colOff>190500</xdr:colOff>
      <xdr:row>38</xdr:row>
      <xdr:rowOff>170180</xdr:rowOff>
    </xdr:to>
    <xdr:sp macro="" textlink="">
      <xdr:nvSpPr>
        <xdr:cNvPr id="12813" name="テキスト ボックス 525"/>
        <xdr:cNvSpPr txBox="1"/>
      </xdr:nvSpPr>
      <xdr:spPr>
        <a:xfrm>
          <a:off x="14324965" y="642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24,562</a:t>
          </a:r>
        </a:p>
      </xdr:txBody>
    </xdr:sp>
    <xdr:clientData/>
  </xdr:twoCellAnchor>
  <xdr:twoCellAnchor>
    <xdr:from>
      <xdr:col>67</xdr:col>
      <xdr:colOff>50800</xdr:colOff>
      <xdr:row>36</xdr:row>
      <xdr:rowOff>169545</xdr:rowOff>
    </xdr:from>
    <xdr:to>
      <xdr:col>71</xdr:col>
      <xdr:colOff>177800</xdr:colOff>
      <xdr:row>37</xdr:row>
      <xdr:rowOff>6985</xdr:rowOff>
    </xdr:to>
    <xdr:cxnSp macro="">
      <xdr:nvCxnSpPr>
        <xdr:cNvPr id="12814" name="直線コネクタ 526"/>
        <xdr:cNvCxnSpPr/>
      </xdr:nvCxnSpPr>
      <xdr:spPr>
        <a:xfrm flipV="1">
          <a:off x="12814300" y="63417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155575</xdr:rowOff>
    </xdr:from>
    <xdr:to>
      <xdr:col>72</xdr:col>
      <xdr:colOff>38100</xdr:colOff>
      <xdr:row>37</xdr:row>
      <xdr:rowOff>86360</xdr:rowOff>
    </xdr:to>
    <xdr:sp macro="" textlink="">
      <xdr:nvSpPr>
        <xdr:cNvPr id="12815" name="フローチャート: 判断 527"/>
        <xdr:cNvSpPr/>
      </xdr:nvSpPr>
      <xdr:spPr>
        <a:xfrm>
          <a:off x="13652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100965</xdr:colOff>
      <xdr:row>37</xdr:row>
      <xdr:rowOff>76835</xdr:rowOff>
    </xdr:from>
    <xdr:to>
      <xdr:col>73</xdr:col>
      <xdr:colOff>63500</xdr:colOff>
      <xdr:row>38</xdr:row>
      <xdr:rowOff>163830</xdr:rowOff>
    </xdr:to>
    <xdr:sp macro="" textlink="">
      <xdr:nvSpPr>
        <xdr:cNvPr id="12816" name="テキスト ボックス 528"/>
        <xdr:cNvSpPr txBox="1"/>
      </xdr:nvSpPr>
      <xdr:spPr>
        <a:xfrm>
          <a:off x="13435965" y="6420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24,925</a:t>
          </a:r>
        </a:p>
      </xdr:txBody>
    </xdr:sp>
    <xdr:clientData/>
  </xdr:twoCellAnchor>
  <xdr:twoCellAnchor>
    <xdr:from>
      <xdr:col>67</xdr:col>
      <xdr:colOff>0</xdr:colOff>
      <xdr:row>36</xdr:row>
      <xdr:rowOff>169545</xdr:rowOff>
    </xdr:from>
    <xdr:to>
      <xdr:col>67</xdr:col>
      <xdr:colOff>101600</xdr:colOff>
      <xdr:row>37</xdr:row>
      <xdr:rowOff>99695</xdr:rowOff>
    </xdr:to>
    <xdr:sp macro="" textlink="">
      <xdr:nvSpPr>
        <xdr:cNvPr id="12817" name="フローチャート: 判断 529"/>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37</xdr:row>
      <xdr:rowOff>90805</xdr:rowOff>
    </xdr:from>
    <xdr:to>
      <xdr:col>68</xdr:col>
      <xdr:colOff>127000</xdr:colOff>
      <xdr:row>39</xdr:row>
      <xdr:rowOff>6350</xdr:rowOff>
    </xdr:to>
    <xdr:sp macro="" textlink="">
      <xdr:nvSpPr>
        <xdr:cNvPr id="12818" name="テキスト ボックス 530"/>
        <xdr:cNvSpPr txBox="1"/>
      </xdr:nvSpPr>
      <xdr:spPr>
        <a:xfrm>
          <a:off x="12546965" y="643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24,046</a:t>
          </a:r>
        </a:p>
      </xdr:txBody>
    </xdr:sp>
    <xdr:clientData/>
  </xdr:twoCellAnchor>
  <xdr:twoCellAnchor editAs="oneCell">
    <xdr:from>
      <xdr:col>84</xdr:col>
      <xdr:colOff>127000</xdr:colOff>
      <xdr:row>41</xdr:row>
      <xdr:rowOff>80010</xdr:rowOff>
    </xdr:from>
    <xdr:to>
      <xdr:col>88</xdr:col>
      <xdr:colOff>127000</xdr:colOff>
      <xdr:row>42</xdr:row>
      <xdr:rowOff>167640</xdr:rowOff>
    </xdr:to>
    <xdr:sp macro="" textlink="">
      <xdr:nvSpPr>
        <xdr:cNvPr id="12819"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80</xdr:col>
      <xdr:colOff>50800</xdr:colOff>
      <xdr:row>41</xdr:row>
      <xdr:rowOff>80010</xdr:rowOff>
    </xdr:from>
    <xdr:to>
      <xdr:col>84</xdr:col>
      <xdr:colOff>50800</xdr:colOff>
      <xdr:row>42</xdr:row>
      <xdr:rowOff>167640</xdr:rowOff>
    </xdr:to>
    <xdr:sp macro="" textlink="">
      <xdr:nvSpPr>
        <xdr:cNvPr id="12820"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75</xdr:col>
      <xdr:colOff>114300</xdr:colOff>
      <xdr:row>41</xdr:row>
      <xdr:rowOff>80010</xdr:rowOff>
    </xdr:from>
    <xdr:to>
      <xdr:col>79</xdr:col>
      <xdr:colOff>114300</xdr:colOff>
      <xdr:row>42</xdr:row>
      <xdr:rowOff>167640</xdr:rowOff>
    </xdr:to>
    <xdr:sp macro="" textlink="">
      <xdr:nvSpPr>
        <xdr:cNvPr id="12821"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70</xdr:col>
      <xdr:colOff>177800</xdr:colOff>
      <xdr:row>41</xdr:row>
      <xdr:rowOff>80010</xdr:rowOff>
    </xdr:from>
    <xdr:to>
      <xdr:col>74</xdr:col>
      <xdr:colOff>177800</xdr:colOff>
      <xdr:row>42</xdr:row>
      <xdr:rowOff>167640</xdr:rowOff>
    </xdr:to>
    <xdr:sp macro="" textlink="">
      <xdr:nvSpPr>
        <xdr:cNvPr id="12822"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66</xdr:col>
      <xdr:colOff>50800</xdr:colOff>
      <xdr:row>41</xdr:row>
      <xdr:rowOff>80010</xdr:rowOff>
    </xdr:from>
    <xdr:to>
      <xdr:col>70</xdr:col>
      <xdr:colOff>50800</xdr:colOff>
      <xdr:row>42</xdr:row>
      <xdr:rowOff>167640</xdr:rowOff>
    </xdr:to>
    <xdr:sp macro="" textlink="">
      <xdr:nvSpPr>
        <xdr:cNvPr id="12823"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85</xdr:col>
      <xdr:colOff>76200</xdr:colOff>
      <xdr:row>35</xdr:row>
      <xdr:rowOff>166370</xdr:rowOff>
    </xdr:from>
    <xdr:to>
      <xdr:col>85</xdr:col>
      <xdr:colOff>177800</xdr:colOff>
      <xdr:row>36</xdr:row>
      <xdr:rowOff>96520</xdr:rowOff>
    </xdr:to>
    <xdr:sp macro="" textlink="">
      <xdr:nvSpPr>
        <xdr:cNvPr id="12824" name="楕円 536"/>
        <xdr:cNvSpPr/>
      </xdr:nvSpPr>
      <xdr:spPr>
        <a:xfrm>
          <a:off x="16268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85</xdr:col>
      <xdr:colOff>177800</xdr:colOff>
      <xdr:row>35</xdr:row>
      <xdr:rowOff>17780</xdr:rowOff>
    </xdr:from>
    <xdr:to>
      <xdr:col>88</xdr:col>
      <xdr:colOff>140970</xdr:colOff>
      <xdr:row>36</xdr:row>
      <xdr:rowOff>104775</xdr:rowOff>
    </xdr:to>
    <xdr:sp macro="" textlink="">
      <xdr:nvSpPr>
        <xdr:cNvPr id="12825" name="消防費該当値テキスト"/>
        <xdr:cNvSpPr txBox="1"/>
      </xdr:nvSpPr>
      <xdr:spPr>
        <a:xfrm>
          <a:off x="16370300" y="6018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34,758</a:t>
          </a:r>
        </a:p>
      </xdr:txBody>
    </xdr:sp>
    <xdr:clientData/>
  </xdr:twoCellAnchor>
  <xdr:twoCellAnchor>
    <xdr:from>
      <xdr:col>81</xdr:col>
      <xdr:colOff>0</xdr:colOff>
      <xdr:row>36</xdr:row>
      <xdr:rowOff>64770</xdr:rowOff>
    </xdr:from>
    <xdr:to>
      <xdr:col>81</xdr:col>
      <xdr:colOff>101600</xdr:colOff>
      <xdr:row>36</xdr:row>
      <xdr:rowOff>166370</xdr:rowOff>
    </xdr:to>
    <xdr:sp macro="" textlink="">
      <xdr:nvSpPr>
        <xdr:cNvPr id="12826" name="楕円 538"/>
        <xdr:cNvSpPr/>
      </xdr:nvSpPr>
      <xdr:spPr>
        <a:xfrm>
          <a:off x="154305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35</xdr:row>
      <xdr:rowOff>11430</xdr:rowOff>
    </xdr:from>
    <xdr:to>
      <xdr:col>82</xdr:col>
      <xdr:colOff>127000</xdr:colOff>
      <xdr:row>36</xdr:row>
      <xdr:rowOff>99060</xdr:rowOff>
    </xdr:to>
    <xdr:sp macro="" textlink="">
      <xdr:nvSpPr>
        <xdr:cNvPr id="12827" name="テキスト ボックス 539"/>
        <xdr:cNvSpPr txBox="1"/>
      </xdr:nvSpPr>
      <xdr:spPr>
        <a:xfrm>
          <a:off x="15213965" y="6012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30,465</a:t>
          </a:r>
        </a:p>
      </xdr:txBody>
    </xdr:sp>
    <xdr:clientData/>
  </xdr:twoCellAnchor>
  <xdr:twoCellAnchor>
    <xdr:from>
      <xdr:col>76</xdr:col>
      <xdr:colOff>63500</xdr:colOff>
      <xdr:row>36</xdr:row>
      <xdr:rowOff>129540</xdr:rowOff>
    </xdr:from>
    <xdr:to>
      <xdr:col>76</xdr:col>
      <xdr:colOff>165100</xdr:colOff>
      <xdr:row>37</xdr:row>
      <xdr:rowOff>59690</xdr:rowOff>
    </xdr:to>
    <xdr:sp macro="" textlink="">
      <xdr:nvSpPr>
        <xdr:cNvPr id="12828" name="楕円 540"/>
        <xdr:cNvSpPr/>
      </xdr:nvSpPr>
      <xdr:spPr>
        <a:xfrm>
          <a:off x="14541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35</xdr:row>
      <xdr:rowOff>76200</xdr:rowOff>
    </xdr:from>
    <xdr:to>
      <xdr:col>77</xdr:col>
      <xdr:colOff>190500</xdr:colOff>
      <xdr:row>36</xdr:row>
      <xdr:rowOff>163195</xdr:rowOff>
    </xdr:to>
    <xdr:sp macro="" textlink="">
      <xdr:nvSpPr>
        <xdr:cNvPr id="12829" name="テキスト ボックス 541"/>
        <xdr:cNvSpPr txBox="1"/>
      </xdr:nvSpPr>
      <xdr:spPr>
        <a:xfrm>
          <a:off x="14324965" y="6076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26,504</a:t>
          </a: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12830" name="楕円 542"/>
        <xdr:cNvSpPr/>
      </xdr:nvSpPr>
      <xdr:spPr>
        <a:xfrm>
          <a:off x="13652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100965</xdr:colOff>
      <xdr:row>35</xdr:row>
      <xdr:rowOff>65405</xdr:rowOff>
    </xdr:from>
    <xdr:to>
      <xdr:col>73</xdr:col>
      <xdr:colOff>63500</xdr:colOff>
      <xdr:row>36</xdr:row>
      <xdr:rowOff>152400</xdr:rowOff>
    </xdr:to>
    <xdr:sp macro="" textlink="">
      <xdr:nvSpPr>
        <xdr:cNvPr id="12831" name="テキスト ボックス 543"/>
        <xdr:cNvSpPr txBox="1"/>
      </xdr:nvSpPr>
      <xdr:spPr>
        <a:xfrm>
          <a:off x="13435965" y="6066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27,184</a:t>
          </a:r>
        </a:p>
      </xdr:txBody>
    </xdr:sp>
    <xdr:clientData/>
  </xdr:twoCellAnchor>
  <xdr:twoCellAnchor>
    <xdr:from>
      <xdr:col>67</xdr:col>
      <xdr:colOff>0</xdr:colOff>
      <xdr:row>36</xdr:row>
      <xdr:rowOff>127635</xdr:rowOff>
    </xdr:from>
    <xdr:to>
      <xdr:col>67</xdr:col>
      <xdr:colOff>101600</xdr:colOff>
      <xdr:row>37</xdr:row>
      <xdr:rowOff>57785</xdr:rowOff>
    </xdr:to>
    <xdr:sp macro="" textlink="">
      <xdr:nvSpPr>
        <xdr:cNvPr id="12832" name="楕円 544"/>
        <xdr:cNvSpPr/>
      </xdr:nvSpPr>
      <xdr:spPr>
        <a:xfrm>
          <a:off x="127635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35</xdr:row>
      <xdr:rowOff>74930</xdr:rowOff>
    </xdr:from>
    <xdr:to>
      <xdr:col>68</xdr:col>
      <xdr:colOff>127000</xdr:colOff>
      <xdr:row>36</xdr:row>
      <xdr:rowOff>161925</xdr:rowOff>
    </xdr:to>
    <xdr:sp macro="" textlink="">
      <xdr:nvSpPr>
        <xdr:cNvPr id="12833" name="テキスト ボックス 545"/>
        <xdr:cNvSpPr txBox="1"/>
      </xdr:nvSpPr>
      <xdr:spPr>
        <a:xfrm>
          <a:off x="12546965" y="6075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26,618</a:t>
          </a:r>
        </a:p>
      </xdr:txBody>
    </xdr:sp>
    <xdr:clientData/>
  </xdr:twoCellAnchor>
  <xdr:twoCellAnchor>
    <xdr:from>
      <xdr:col>65</xdr:col>
      <xdr:colOff>63500</xdr:colOff>
      <xdr:row>43</xdr:row>
      <xdr:rowOff>57150</xdr:rowOff>
    </xdr:from>
    <xdr:to>
      <xdr:col>89</xdr:col>
      <xdr:colOff>177800</xdr:colOff>
      <xdr:row>45</xdr:row>
      <xdr:rowOff>31750</xdr:rowOff>
    </xdr:to>
    <xdr:sp macro="" textlink="">
      <xdr:nvSpPr>
        <xdr:cNvPr id="12834"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12835"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12836"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10/128</a:t>
          </a: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12837"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12838"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55,480</a:t>
          </a: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12839"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12840"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65,982</a:t>
          </a: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12841"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25400</xdr:colOff>
      <xdr:row>47</xdr:row>
      <xdr:rowOff>6350</xdr:rowOff>
    </xdr:from>
    <xdr:to>
      <xdr:col>66</xdr:col>
      <xdr:colOff>184150</xdr:colOff>
      <xdr:row>48</xdr:row>
      <xdr:rowOff>59690</xdr:rowOff>
    </xdr:to>
    <xdr:sp macro="" textlink="">
      <xdr:nvSpPr>
        <xdr:cNvPr id="12842"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65</xdr:col>
      <xdr:colOff>63500</xdr:colOff>
      <xdr:row>61</xdr:row>
      <xdr:rowOff>82550</xdr:rowOff>
    </xdr:from>
    <xdr:to>
      <xdr:col>89</xdr:col>
      <xdr:colOff>177800</xdr:colOff>
      <xdr:row>61</xdr:row>
      <xdr:rowOff>82550</xdr:rowOff>
    </xdr:to>
    <xdr:cxnSp macro="">
      <xdr:nvCxnSpPr>
        <xdr:cNvPr id="12843"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12844"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58</xdr:row>
      <xdr:rowOff>73660</xdr:rowOff>
    </xdr:from>
    <xdr:to>
      <xdr:col>65</xdr:col>
      <xdr:colOff>62865</xdr:colOff>
      <xdr:row>59</xdr:row>
      <xdr:rowOff>161290</xdr:rowOff>
    </xdr:to>
    <xdr:sp macro="" textlink="">
      <xdr:nvSpPr>
        <xdr:cNvPr id="12845" name="テキスト ボックス 557"/>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65</xdr:col>
      <xdr:colOff>63500</xdr:colOff>
      <xdr:row>57</xdr:row>
      <xdr:rowOff>6350</xdr:rowOff>
    </xdr:from>
    <xdr:to>
      <xdr:col>89</xdr:col>
      <xdr:colOff>177800</xdr:colOff>
      <xdr:row>57</xdr:row>
      <xdr:rowOff>6350</xdr:rowOff>
    </xdr:to>
    <xdr:cxnSp macro="">
      <xdr:nvCxnSpPr>
        <xdr:cNvPr id="12846"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56</xdr:row>
      <xdr:rowOff>35560</xdr:rowOff>
    </xdr:from>
    <xdr:to>
      <xdr:col>65</xdr:col>
      <xdr:colOff>63500</xdr:colOff>
      <xdr:row>57</xdr:row>
      <xdr:rowOff>123190</xdr:rowOff>
    </xdr:to>
    <xdr:sp macro="" textlink="">
      <xdr:nvSpPr>
        <xdr:cNvPr id="12847" name="テキスト ボックス 559"/>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65</xdr:col>
      <xdr:colOff>63500</xdr:colOff>
      <xdr:row>54</xdr:row>
      <xdr:rowOff>139700</xdr:rowOff>
    </xdr:from>
    <xdr:to>
      <xdr:col>89</xdr:col>
      <xdr:colOff>177800</xdr:colOff>
      <xdr:row>54</xdr:row>
      <xdr:rowOff>139700</xdr:rowOff>
    </xdr:to>
    <xdr:cxnSp macro="">
      <xdr:nvCxnSpPr>
        <xdr:cNvPr id="12848"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53</xdr:row>
      <xdr:rowOff>168910</xdr:rowOff>
    </xdr:from>
    <xdr:to>
      <xdr:col>65</xdr:col>
      <xdr:colOff>62865</xdr:colOff>
      <xdr:row>55</xdr:row>
      <xdr:rowOff>84455</xdr:rowOff>
    </xdr:to>
    <xdr:sp macro="" textlink="">
      <xdr:nvSpPr>
        <xdr:cNvPr id="12849" name="テキスト ボックス 561"/>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65</xdr:col>
      <xdr:colOff>63500</xdr:colOff>
      <xdr:row>52</xdr:row>
      <xdr:rowOff>101600</xdr:rowOff>
    </xdr:from>
    <xdr:to>
      <xdr:col>89</xdr:col>
      <xdr:colOff>177800</xdr:colOff>
      <xdr:row>52</xdr:row>
      <xdr:rowOff>101600</xdr:rowOff>
    </xdr:to>
    <xdr:cxnSp macro="">
      <xdr:nvCxnSpPr>
        <xdr:cNvPr id="12850"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51</xdr:row>
      <xdr:rowOff>130810</xdr:rowOff>
    </xdr:from>
    <xdr:to>
      <xdr:col>65</xdr:col>
      <xdr:colOff>62865</xdr:colOff>
      <xdr:row>53</xdr:row>
      <xdr:rowOff>46990</xdr:rowOff>
    </xdr:to>
    <xdr:sp macro="" textlink="">
      <xdr:nvSpPr>
        <xdr:cNvPr id="12851" name="テキスト ボックス 563"/>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65</xdr:col>
      <xdr:colOff>63500</xdr:colOff>
      <xdr:row>50</xdr:row>
      <xdr:rowOff>63500</xdr:rowOff>
    </xdr:from>
    <xdr:to>
      <xdr:col>89</xdr:col>
      <xdr:colOff>177800</xdr:colOff>
      <xdr:row>50</xdr:row>
      <xdr:rowOff>63500</xdr:rowOff>
    </xdr:to>
    <xdr:cxnSp macro="">
      <xdr:nvCxnSpPr>
        <xdr:cNvPr id="12852"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49</xdr:row>
      <xdr:rowOff>92710</xdr:rowOff>
    </xdr:from>
    <xdr:to>
      <xdr:col>65</xdr:col>
      <xdr:colOff>62865</xdr:colOff>
      <xdr:row>51</xdr:row>
      <xdr:rowOff>8890</xdr:rowOff>
    </xdr:to>
    <xdr:sp macro="" textlink="">
      <xdr:nvSpPr>
        <xdr:cNvPr id="12853" name="テキスト ボックス 565"/>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65</xdr:col>
      <xdr:colOff>63500</xdr:colOff>
      <xdr:row>48</xdr:row>
      <xdr:rowOff>25400</xdr:rowOff>
    </xdr:from>
    <xdr:to>
      <xdr:col>89</xdr:col>
      <xdr:colOff>177800</xdr:colOff>
      <xdr:row>48</xdr:row>
      <xdr:rowOff>25400</xdr:rowOff>
    </xdr:to>
    <xdr:cxnSp macro="">
      <xdr:nvCxnSpPr>
        <xdr:cNvPr id="12854"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47</xdr:row>
      <xdr:rowOff>54610</xdr:rowOff>
    </xdr:from>
    <xdr:to>
      <xdr:col>65</xdr:col>
      <xdr:colOff>62865</xdr:colOff>
      <xdr:row>48</xdr:row>
      <xdr:rowOff>141605</xdr:rowOff>
    </xdr:to>
    <xdr:sp macro="" textlink="">
      <xdr:nvSpPr>
        <xdr:cNvPr id="12855" name="テキスト ボックス 567"/>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1285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125095</xdr:colOff>
      <xdr:row>51</xdr:row>
      <xdr:rowOff>23495</xdr:rowOff>
    </xdr:from>
    <xdr:to>
      <xdr:col>85</xdr:col>
      <xdr:colOff>126365</xdr:colOff>
      <xdr:row>58</xdr:row>
      <xdr:rowOff>67945</xdr:rowOff>
    </xdr:to>
    <xdr:cxnSp macro="">
      <xdr:nvCxnSpPr>
        <xdr:cNvPr id="12857" name="直線コネクタ 569"/>
        <xdr:cNvCxnSpPr/>
      </xdr:nvCxnSpPr>
      <xdr:spPr>
        <a:xfrm flipV="1">
          <a:off x="16317595" y="8767445"/>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58</xdr:row>
      <xdr:rowOff>71755</xdr:rowOff>
    </xdr:from>
    <xdr:to>
      <xdr:col>88</xdr:col>
      <xdr:colOff>140970</xdr:colOff>
      <xdr:row>59</xdr:row>
      <xdr:rowOff>159385</xdr:rowOff>
    </xdr:to>
    <xdr:sp macro="" textlink="">
      <xdr:nvSpPr>
        <xdr:cNvPr id="12858" name="教育費最小値テキスト"/>
        <xdr:cNvSpPr txBox="1"/>
      </xdr:nvSpPr>
      <xdr:spPr>
        <a:xfrm>
          <a:off x="16370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19,428</a:t>
          </a:r>
        </a:p>
      </xdr:txBody>
    </xdr:sp>
    <xdr:clientData/>
  </xdr:twoCellAnchor>
  <xdr:twoCellAnchor>
    <xdr:from>
      <xdr:col>85</xdr:col>
      <xdr:colOff>38100</xdr:colOff>
      <xdr:row>58</xdr:row>
      <xdr:rowOff>67945</xdr:rowOff>
    </xdr:from>
    <xdr:to>
      <xdr:col>86</xdr:col>
      <xdr:colOff>25400</xdr:colOff>
      <xdr:row>58</xdr:row>
      <xdr:rowOff>67945</xdr:rowOff>
    </xdr:to>
    <xdr:cxnSp macro="">
      <xdr:nvCxnSpPr>
        <xdr:cNvPr id="12859" name="直線コネクタ 571"/>
        <xdr:cNvCxnSpPr/>
      </xdr:nvCxnSpPr>
      <xdr:spPr>
        <a:xfrm>
          <a:off x="16230600" y="1001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49</xdr:row>
      <xdr:rowOff>141605</xdr:rowOff>
    </xdr:from>
    <xdr:to>
      <xdr:col>89</xdr:col>
      <xdr:colOff>14605</xdr:colOff>
      <xdr:row>51</xdr:row>
      <xdr:rowOff>57785</xdr:rowOff>
    </xdr:to>
    <xdr:sp macro="" textlink="">
      <xdr:nvSpPr>
        <xdr:cNvPr id="12860" name="教育費最大値テキスト"/>
        <xdr:cNvSpPr txBox="1"/>
      </xdr:nvSpPr>
      <xdr:spPr>
        <a:xfrm>
          <a:off x="16370300" y="8542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182,773</a:t>
          </a:r>
        </a:p>
      </xdr:txBody>
    </xdr:sp>
    <xdr:clientData/>
  </xdr:twoCellAnchor>
  <xdr:twoCellAnchor>
    <xdr:from>
      <xdr:col>85</xdr:col>
      <xdr:colOff>38100</xdr:colOff>
      <xdr:row>51</xdr:row>
      <xdr:rowOff>23495</xdr:rowOff>
    </xdr:from>
    <xdr:to>
      <xdr:col>86</xdr:col>
      <xdr:colOff>25400</xdr:colOff>
      <xdr:row>51</xdr:row>
      <xdr:rowOff>23495</xdr:rowOff>
    </xdr:to>
    <xdr:cxnSp macro="">
      <xdr:nvCxnSpPr>
        <xdr:cNvPr id="12861" name="直線コネクタ 573"/>
        <xdr:cNvCxnSpPr/>
      </xdr:nvCxnSpPr>
      <xdr:spPr>
        <a:xfrm>
          <a:off x="16230600" y="876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113665</xdr:rowOff>
    </xdr:from>
    <xdr:to>
      <xdr:col>85</xdr:col>
      <xdr:colOff>127000</xdr:colOff>
      <xdr:row>56</xdr:row>
      <xdr:rowOff>15240</xdr:rowOff>
    </xdr:to>
    <xdr:cxnSp macro="">
      <xdr:nvCxnSpPr>
        <xdr:cNvPr id="12862" name="直線コネクタ 574"/>
        <xdr:cNvCxnSpPr/>
      </xdr:nvCxnSpPr>
      <xdr:spPr>
        <a:xfrm flipV="1">
          <a:off x="15481300" y="9371965"/>
          <a:ext cx="8382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56</xdr:row>
      <xdr:rowOff>26035</xdr:rowOff>
    </xdr:from>
    <xdr:to>
      <xdr:col>88</xdr:col>
      <xdr:colOff>140970</xdr:colOff>
      <xdr:row>57</xdr:row>
      <xdr:rowOff>113665</xdr:rowOff>
    </xdr:to>
    <xdr:sp macro="" textlink="">
      <xdr:nvSpPr>
        <xdr:cNvPr id="12863" name="教育費平均値テキスト"/>
        <xdr:cNvSpPr txBox="1"/>
      </xdr:nvSpPr>
      <xdr:spPr>
        <a:xfrm>
          <a:off x="16370300" y="9627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60,446</a:t>
          </a:r>
        </a:p>
      </xdr:txBody>
    </xdr:sp>
    <xdr:clientData/>
  </xdr:twoCellAnchor>
  <xdr:twoCellAnchor>
    <xdr:from>
      <xdr:col>85</xdr:col>
      <xdr:colOff>76200</xdr:colOff>
      <xdr:row>56</xdr:row>
      <xdr:rowOff>47625</xdr:rowOff>
    </xdr:from>
    <xdr:to>
      <xdr:col>85</xdr:col>
      <xdr:colOff>177800</xdr:colOff>
      <xdr:row>56</xdr:row>
      <xdr:rowOff>149225</xdr:rowOff>
    </xdr:to>
    <xdr:sp macro="" textlink="">
      <xdr:nvSpPr>
        <xdr:cNvPr id="12864" name="フローチャート: 判断 576"/>
        <xdr:cNvSpPr/>
      </xdr:nvSpPr>
      <xdr:spPr>
        <a:xfrm>
          <a:off x="162687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76</xdr:col>
      <xdr:colOff>114300</xdr:colOff>
      <xdr:row>56</xdr:row>
      <xdr:rowOff>15240</xdr:rowOff>
    </xdr:from>
    <xdr:to>
      <xdr:col>81</xdr:col>
      <xdr:colOff>50800</xdr:colOff>
      <xdr:row>57</xdr:row>
      <xdr:rowOff>70485</xdr:rowOff>
    </xdr:to>
    <xdr:cxnSp macro="">
      <xdr:nvCxnSpPr>
        <xdr:cNvPr id="12865" name="直線コネクタ 577"/>
        <xdr:cNvCxnSpPr/>
      </xdr:nvCxnSpPr>
      <xdr:spPr>
        <a:xfrm flipV="1">
          <a:off x="14592300" y="961644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50800</xdr:rowOff>
    </xdr:from>
    <xdr:to>
      <xdr:col>81</xdr:col>
      <xdr:colOff>101600</xdr:colOff>
      <xdr:row>56</xdr:row>
      <xdr:rowOff>152400</xdr:rowOff>
    </xdr:to>
    <xdr:sp macro="" textlink="">
      <xdr:nvSpPr>
        <xdr:cNvPr id="12866" name="フローチャート: 判断 578"/>
        <xdr:cNvSpPr/>
      </xdr:nvSpPr>
      <xdr:spPr>
        <a:xfrm>
          <a:off x="1543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56</xdr:row>
      <xdr:rowOff>143510</xdr:rowOff>
    </xdr:from>
    <xdr:to>
      <xdr:col>82</xdr:col>
      <xdr:colOff>127000</xdr:colOff>
      <xdr:row>58</xdr:row>
      <xdr:rowOff>59055</xdr:rowOff>
    </xdr:to>
    <xdr:sp macro="" textlink="">
      <xdr:nvSpPr>
        <xdr:cNvPr id="12867" name="テキスト ボックス 579"/>
        <xdr:cNvSpPr txBox="1"/>
      </xdr:nvSpPr>
      <xdr:spPr>
        <a:xfrm>
          <a:off x="15213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59,972</a:t>
          </a:r>
        </a:p>
      </xdr:txBody>
    </xdr:sp>
    <xdr:clientData/>
  </xdr:twoCellAnchor>
  <xdr:twoCellAnchor>
    <xdr:from>
      <xdr:col>71</xdr:col>
      <xdr:colOff>177800</xdr:colOff>
      <xdr:row>57</xdr:row>
      <xdr:rowOff>27940</xdr:rowOff>
    </xdr:from>
    <xdr:to>
      <xdr:col>76</xdr:col>
      <xdr:colOff>114300</xdr:colOff>
      <xdr:row>57</xdr:row>
      <xdr:rowOff>70485</xdr:rowOff>
    </xdr:to>
    <xdr:cxnSp macro="">
      <xdr:nvCxnSpPr>
        <xdr:cNvPr id="12868" name="直線コネクタ 580"/>
        <xdr:cNvCxnSpPr/>
      </xdr:nvCxnSpPr>
      <xdr:spPr>
        <a:xfrm>
          <a:off x="13703300" y="98005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49530</xdr:rowOff>
    </xdr:from>
    <xdr:to>
      <xdr:col>76</xdr:col>
      <xdr:colOff>165100</xdr:colOff>
      <xdr:row>56</xdr:row>
      <xdr:rowOff>151130</xdr:rowOff>
    </xdr:to>
    <xdr:sp macro="" textlink="">
      <xdr:nvSpPr>
        <xdr:cNvPr id="12869" name="フローチャート: 判断 581"/>
        <xdr:cNvSpPr/>
      </xdr:nvSpPr>
      <xdr:spPr>
        <a:xfrm>
          <a:off x="14541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54</xdr:row>
      <xdr:rowOff>167640</xdr:rowOff>
    </xdr:from>
    <xdr:to>
      <xdr:col>77</xdr:col>
      <xdr:colOff>190500</xdr:colOff>
      <xdr:row>56</xdr:row>
      <xdr:rowOff>83185</xdr:rowOff>
    </xdr:to>
    <xdr:sp macro="" textlink="">
      <xdr:nvSpPr>
        <xdr:cNvPr id="12870" name="テキスト ボックス 582"/>
        <xdr:cNvSpPr txBox="1"/>
      </xdr:nvSpPr>
      <xdr:spPr>
        <a:xfrm>
          <a:off x="14324965" y="9425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60,198</a:t>
          </a:r>
        </a:p>
      </xdr:txBody>
    </xdr:sp>
    <xdr:clientData/>
  </xdr:twoCellAnchor>
  <xdr:twoCellAnchor>
    <xdr:from>
      <xdr:col>67</xdr:col>
      <xdr:colOff>50800</xdr:colOff>
      <xdr:row>57</xdr:row>
      <xdr:rowOff>22225</xdr:rowOff>
    </xdr:from>
    <xdr:to>
      <xdr:col>71</xdr:col>
      <xdr:colOff>177800</xdr:colOff>
      <xdr:row>57</xdr:row>
      <xdr:rowOff>27940</xdr:rowOff>
    </xdr:to>
    <xdr:cxnSp macro="">
      <xdr:nvCxnSpPr>
        <xdr:cNvPr id="12871" name="直線コネクタ 583"/>
        <xdr:cNvCxnSpPr/>
      </xdr:nvCxnSpPr>
      <xdr:spPr>
        <a:xfrm>
          <a:off x="12814300" y="97948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45085</xdr:rowOff>
    </xdr:from>
    <xdr:to>
      <xdr:col>72</xdr:col>
      <xdr:colOff>38100</xdr:colOff>
      <xdr:row>56</xdr:row>
      <xdr:rowOff>146685</xdr:rowOff>
    </xdr:to>
    <xdr:sp macro="" textlink="">
      <xdr:nvSpPr>
        <xdr:cNvPr id="12872" name="フローチャート: 判断 584"/>
        <xdr:cNvSpPr/>
      </xdr:nvSpPr>
      <xdr:spPr>
        <a:xfrm>
          <a:off x="13652500" y="964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100965</xdr:colOff>
      <xdr:row>54</xdr:row>
      <xdr:rowOff>163195</xdr:rowOff>
    </xdr:from>
    <xdr:to>
      <xdr:col>73</xdr:col>
      <xdr:colOff>63500</xdr:colOff>
      <xdr:row>56</xdr:row>
      <xdr:rowOff>79375</xdr:rowOff>
    </xdr:to>
    <xdr:sp macro="" textlink="">
      <xdr:nvSpPr>
        <xdr:cNvPr id="12873" name="テキスト ボックス 585"/>
        <xdr:cNvSpPr txBox="1"/>
      </xdr:nvSpPr>
      <xdr:spPr>
        <a:xfrm>
          <a:off x="13435965" y="9421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60,724</a:t>
          </a:r>
        </a:p>
      </xdr:txBody>
    </xdr:sp>
    <xdr:clientData/>
  </xdr:twoCellAnchor>
  <xdr:twoCellAnchor>
    <xdr:from>
      <xdr:col>67</xdr:col>
      <xdr:colOff>0</xdr:colOff>
      <xdr:row>56</xdr:row>
      <xdr:rowOff>86360</xdr:rowOff>
    </xdr:from>
    <xdr:to>
      <xdr:col>67</xdr:col>
      <xdr:colOff>101600</xdr:colOff>
      <xdr:row>57</xdr:row>
      <xdr:rowOff>15875</xdr:rowOff>
    </xdr:to>
    <xdr:sp macro="" textlink="">
      <xdr:nvSpPr>
        <xdr:cNvPr id="12874" name="フローチャート: 判断 586"/>
        <xdr:cNvSpPr/>
      </xdr:nvSpPr>
      <xdr:spPr>
        <a:xfrm>
          <a:off x="127635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55</xdr:row>
      <xdr:rowOff>32385</xdr:rowOff>
    </xdr:from>
    <xdr:to>
      <xdr:col>68</xdr:col>
      <xdr:colOff>127000</xdr:colOff>
      <xdr:row>56</xdr:row>
      <xdr:rowOff>119380</xdr:rowOff>
    </xdr:to>
    <xdr:sp macro="" textlink="">
      <xdr:nvSpPr>
        <xdr:cNvPr id="12875" name="テキスト ボックス 587"/>
        <xdr:cNvSpPr txBox="1"/>
      </xdr:nvSpPr>
      <xdr:spPr>
        <a:xfrm>
          <a:off x="12546965" y="9462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55,409</a:t>
          </a:r>
        </a:p>
      </xdr:txBody>
    </xdr:sp>
    <xdr:clientData/>
  </xdr:twoCellAnchor>
  <xdr:twoCellAnchor editAs="oneCell">
    <xdr:from>
      <xdr:col>84</xdr:col>
      <xdr:colOff>127000</xdr:colOff>
      <xdr:row>61</xdr:row>
      <xdr:rowOff>80010</xdr:rowOff>
    </xdr:from>
    <xdr:to>
      <xdr:col>88</xdr:col>
      <xdr:colOff>127000</xdr:colOff>
      <xdr:row>62</xdr:row>
      <xdr:rowOff>167640</xdr:rowOff>
    </xdr:to>
    <xdr:sp macro="" textlink="">
      <xdr:nvSpPr>
        <xdr:cNvPr id="12876"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80</xdr:col>
      <xdr:colOff>50800</xdr:colOff>
      <xdr:row>61</xdr:row>
      <xdr:rowOff>80010</xdr:rowOff>
    </xdr:from>
    <xdr:to>
      <xdr:col>84</xdr:col>
      <xdr:colOff>50800</xdr:colOff>
      <xdr:row>62</xdr:row>
      <xdr:rowOff>167640</xdr:rowOff>
    </xdr:to>
    <xdr:sp macro="" textlink="">
      <xdr:nvSpPr>
        <xdr:cNvPr id="12877"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75</xdr:col>
      <xdr:colOff>114300</xdr:colOff>
      <xdr:row>61</xdr:row>
      <xdr:rowOff>80010</xdr:rowOff>
    </xdr:from>
    <xdr:to>
      <xdr:col>79</xdr:col>
      <xdr:colOff>114300</xdr:colOff>
      <xdr:row>62</xdr:row>
      <xdr:rowOff>167640</xdr:rowOff>
    </xdr:to>
    <xdr:sp macro="" textlink="">
      <xdr:nvSpPr>
        <xdr:cNvPr id="12878"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70</xdr:col>
      <xdr:colOff>177800</xdr:colOff>
      <xdr:row>61</xdr:row>
      <xdr:rowOff>80010</xdr:rowOff>
    </xdr:from>
    <xdr:to>
      <xdr:col>74</xdr:col>
      <xdr:colOff>177800</xdr:colOff>
      <xdr:row>62</xdr:row>
      <xdr:rowOff>167640</xdr:rowOff>
    </xdr:to>
    <xdr:sp macro="" textlink="">
      <xdr:nvSpPr>
        <xdr:cNvPr id="12879"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66</xdr:col>
      <xdr:colOff>50800</xdr:colOff>
      <xdr:row>61</xdr:row>
      <xdr:rowOff>80010</xdr:rowOff>
    </xdr:from>
    <xdr:to>
      <xdr:col>70</xdr:col>
      <xdr:colOff>50800</xdr:colOff>
      <xdr:row>62</xdr:row>
      <xdr:rowOff>167640</xdr:rowOff>
    </xdr:to>
    <xdr:sp macro="" textlink="">
      <xdr:nvSpPr>
        <xdr:cNvPr id="12880"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85</xdr:col>
      <xdr:colOff>76200</xdr:colOff>
      <xdr:row>54</xdr:row>
      <xdr:rowOff>63500</xdr:rowOff>
    </xdr:from>
    <xdr:to>
      <xdr:col>85</xdr:col>
      <xdr:colOff>177800</xdr:colOff>
      <xdr:row>54</xdr:row>
      <xdr:rowOff>164465</xdr:rowOff>
    </xdr:to>
    <xdr:sp macro="" textlink="">
      <xdr:nvSpPr>
        <xdr:cNvPr id="12881" name="楕円 593"/>
        <xdr:cNvSpPr/>
      </xdr:nvSpPr>
      <xdr:spPr>
        <a:xfrm>
          <a:off x="16268700" y="9321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85</xdr:col>
      <xdr:colOff>177800</xdr:colOff>
      <xdr:row>53</xdr:row>
      <xdr:rowOff>86360</xdr:rowOff>
    </xdr:from>
    <xdr:to>
      <xdr:col>89</xdr:col>
      <xdr:colOff>14605</xdr:colOff>
      <xdr:row>55</xdr:row>
      <xdr:rowOff>1905</xdr:rowOff>
    </xdr:to>
    <xdr:sp macro="" textlink="">
      <xdr:nvSpPr>
        <xdr:cNvPr id="12882" name="教育費該当値テキスト"/>
        <xdr:cNvSpPr txBox="1"/>
      </xdr:nvSpPr>
      <xdr:spPr>
        <a:xfrm>
          <a:off x="16370300" y="91732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103,443</a:t>
          </a:r>
        </a:p>
      </xdr:txBody>
    </xdr:sp>
    <xdr:clientData/>
  </xdr:twoCellAnchor>
  <xdr:twoCellAnchor>
    <xdr:from>
      <xdr:col>81</xdr:col>
      <xdr:colOff>0</xdr:colOff>
      <xdr:row>55</xdr:row>
      <xdr:rowOff>135890</xdr:rowOff>
    </xdr:from>
    <xdr:to>
      <xdr:col>81</xdr:col>
      <xdr:colOff>101600</xdr:colOff>
      <xdr:row>56</xdr:row>
      <xdr:rowOff>66040</xdr:rowOff>
    </xdr:to>
    <xdr:sp macro="" textlink="">
      <xdr:nvSpPr>
        <xdr:cNvPr id="12883" name="楕円 595"/>
        <xdr:cNvSpPr/>
      </xdr:nvSpPr>
      <xdr:spPr>
        <a:xfrm>
          <a:off x="15430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54</xdr:row>
      <xdr:rowOff>82550</xdr:rowOff>
    </xdr:from>
    <xdr:to>
      <xdr:col>82</xdr:col>
      <xdr:colOff>127000</xdr:colOff>
      <xdr:row>55</xdr:row>
      <xdr:rowOff>170180</xdr:rowOff>
    </xdr:to>
    <xdr:sp macro="" textlink="">
      <xdr:nvSpPr>
        <xdr:cNvPr id="12884" name="テキスト ボックス 596"/>
        <xdr:cNvSpPr txBox="1"/>
      </xdr:nvSpPr>
      <xdr:spPr>
        <a:xfrm>
          <a:off x="15213965" y="9340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71,295</a:t>
          </a:r>
        </a:p>
      </xdr:txBody>
    </xdr:sp>
    <xdr:clientData/>
  </xdr:twoCellAnchor>
  <xdr:twoCellAnchor>
    <xdr:from>
      <xdr:col>76</xdr:col>
      <xdr:colOff>63500</xdr:colOff>
      <xdr:row>57</xdr:row>
      <xdr:rowOff>19685</xdr:rowOff>
    </xdr:from>
    <xdr:to>
      <xdr:col>76</xdr:col>
      <xdr:colOff>165100</xdr:colOff>
      <xdr:row>57</xdr:row>
      <xdr:rowOff>121285</xdr:rowOff>
    </xdr:to>
    <xdr:sp macro="" textlink="">
      <xdr:nvSpPr>
        <xdr:cNvPr id="12885" name="楕円 597"/>
        <xdr:cNvSpPr/>
      </xdr:nvSpPr>
      <xdr:spPr>
        <a:xfrm>
          <a:off x="14541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57</xdr:row>
      <xdr:rowOff>112395</xdr:rowOff>
    </xdr:from>
    <xdr:to>
      <xdr:col>77</xdr:col>
      <xdr:colOff>190500</xdr:colOff>
      <xdr:row>59</xdr:row>
      <xdr:rowOff>27940</xdr:rowOff>
    </xdr:to>
    <xdr:sp macro="" textlink="">
      <xdr:nvSpPr>
        <xdr:cNvPr id="12886" name="テキスト ボックス 598"/>
        <xdr:cNvSpPr txBox="1"/>
      </xdr:nvSpPr>
      <xdr:spPr>
        <a:xfrm>
          <a:off x="14324965" y="9885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41,602</a:t>
          </a:r>
        </a:p>
      </xdr:txBody>
    </xdr:sp>
    <xdr:clientData/>
  </xdr:twoCellAnchor>
  <xdr:twoCellAnchor>
    <xdr:from>
      <xdr:col>71</xdr:col>
      <xdr:colOff>127000</xdr:colOff>
      <xdr:row>56</xdr:row>
      <xdr:rowOff>148590</xdr:rowOff>
    </xdr:from>
    <xdr:to>
      <xdr:col>72</xdr:col>
      <xdr:colOff>38100</xdr:colOff>
      <xdr:row>57</xdr:row>
      <xdr:rowOff>78740</xdr:rowOff>
    </xdr:to>
    <xdr:sp macro="" textlink="">
      <xdr:nvSpPr>
        <xdr:cNvPr id="12887" name="楕円 599"/>
        <xdr:cNvSpPr/>
      </xdr:nvSpPr>
      <xdr:spPr>
        <a:xfrm>
          <a:off x="136525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100965</xdr:colOff>
      <xdr:row>57</xdr:row>
      <xdr:rowOff>69850</xdr:rowOff>
    </xdr:from>
    <xdr:to>
      <xdr:col>73</xdr:col>
      <xdr:colOff>63500</xdr:colOff>
      <xdr:row>58</xdr:row>
      <xdr:rowOff>157480</xdr:rowOff>
    </xdr:to>
    <xdr:sp macro="" textlink="">
      <xdr:nvSpPr>
        <xdr:cNvPr id="12888" name="テキスト ボックス 600"/>
        <xdr:cNvSpPr txBox="1"/>
      </xdr:nvSpPr>
      <xdr:spPr>
        <a:xfrm>
          <a:off x="13435965" y="9842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47,152</a:t>
          </a:r>
        </a:p>
      </xdr:txBody>
    </xdr:sp>
    <xdr:clientData/>
  </xdr:twoCellAnchor>
  <xdr:twoCellAnchor>
    <xdr:from>
      <xdr:col>67</xdr:col>
      <xdr:colOff>0</xdr:colOff>
      <xdr:row>56</xdr:row>
      <xdr:rowOff>143510</xdr:rowOff>
    </xdr:from>
    <xdr:to>
      <xdr:col>67</xdr:col>
      <xdr:colOff>101600</xdr:colOff>
      <xdr:row>57</xdr:row>
      <xdr:rowOff>73025</xdr:rowOff>
    </xdr:to>
    <xdr:sp macro="" textlink="">
      <xdr:nvSpPr>
        <xdr:cNvPr id="12889" name="楕円 601"/>
        <xdr:cNvSpPr/>
      </xdr:nvSpPr>
      <xdr:spPr>
        <a:xfrm>
          <a:off x="127635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57</xdr:row>
      <xdr:rowOff>64135</xdr:rowOff>
    </xdr:from>
    <xdr:to>
      <xdr:col>68</xdr:col>
      <xdr:colOff>127000</xdr:colOff>
      <xdr:row>58</xdr:row>
      <xdr:rowOff>151130</xdr:rowOff>
    </xdr:to>
    <xdr:sp macro="" textlink="">
      <xdr:nvSpPr>
        <xdr:cNvPr id="12890" name="テキスト ボックス 602"/>
        <xdr:cNvSpPr txBox="1"/>
      </xdr:nvSpPr>
      <xdr:spPr>
        <a:xfrm>
          <a:off x="12546965" y="9836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47,897</a:t>
          </a:r>
        </a:p>
      </xdr:txBody>
    </xdr:sp>
    <xdr:clientData/>
  </xdr:twoCellAnchor>
  <xdr:twoCellAnchor>
    <xdr:from>
      <xdr:col>65</xdr:col>
      <xdr:colOff>63500</xdr:colOff>
      <xdr:row>63</xdr:row>
      <xdr:rowOff>57150</xdr:rowOff>
    </xdr:from>
    <xdr:to>
      <xdr:col>89</xdr:col>
      <xdr:colOff>177800</xdr:colOff>
      <xdr:row>65</xdr:row>
      <xdr:rowOff>31750</xdr:rowOff>
    </xdr:to>
    <xdr:sp macro="" textlink="">
      <xdr:nvSpPr>
        <xdr:cNvPr id="12891"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12892"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12893"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14/128</a:t>
          </a: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12894"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12895"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2,324</a:t>
          </a: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12896"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12897"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1,158</a:t>
          </a: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12898"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25400</xdr:colOff>
      <xdr:row>67</xdr:row>
      <xdr:rowOff>6350</xdr:rowOff>
    </xdr:from>
    <xdr:to>
      <xdr:col>66</xdr:col>
      <xdr:colOff>184150</xdr:colOff>
      <xdr:row>68</xdr:row>
      <xdr:rowOff>59690</xdr:rowOff>
    </xdr:to>
    <xdr:sp macro="" textlink="">
      <xdr:nvSpPr>
        <xdr:cNvPr id="12899"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65</xdr:col>
      <xdr:colOff>63500</xdr:colOff>
      <xdr:row>81</xdr:row>
      <xdr:rowOff>82550</xdr:rowOff>
    </xdr:from>
    <xdr:to>
      <xdr:col>89</xdr:col>
      <xdr:colOff>177800</xdr:colOff>
      <xdr:row>81</xdr:row>
      <xdr:rowOff>82550</xdr:rowOff>
    </xdr:to>
    <xdr:cxnSp macro="">
      <xdr:nvCxnSpPr>
        <xdr:cNvPr id="12900"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12901"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78</xdr:row>
      <xdr:rowOff>73660</xdr:rowOff>
    </xdr:from>
    <xdr:to>
      <xdr:col>65</xdr:col>
      <xdr:colOff>62865</xdr:colOff>
      <xdr:row>79</xdr:row>
      <xdr:rowOff>161290</xdr:rowOff>
    </xdr:to>
    <xdr:sp macro="" textlink="">
      <xdr:nvSpPr>
        <xdr:cNvPr id="12902"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65</xdr:col>
      <xdr:colOff>63500</xdr:colOff>
      <xdr:row>77</xdr:row>
      <xdr:rowOff>6350</xdr:rowOff>
    </xdr:from>
    <xdr:to>
      <xdr:col>89</xdr:col>
      <xdr:colOff>177800</xdr:colOff>
      <xdr:row>77</xdr:row>
      <xdr:rowOff>6350</xdr:rowOff>
    </xdr:to>
    <xdr:cxnSp macro="">
      <xdr:nvCxnSpPr>
        <xdr:cNvPr id="12903"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76</xdr:row>
      <xdr:rowOff>35560</xdr:rowOff>
    </xdr:from>
    <xdr:to>
      <xdr:col>65</xdr:col>
      <xdr:colOff>63500</xdr:colOff>
      <xdr:row>77</xdr:row>
      <xdr:rowOff>123190</xdr:rowOff>
    </xdr:to>
    <xdr:sp macro="" textlink="">
      <xdr:nvSpPr>
        <xdr:cNvPr id="12904" name="テキスト ボックス 616"/>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65</xdr:col>
      <xdr:colOff>63500</xdr:colOff>
      <xdr:row>74</xdr:row>
      <xdr:rowOff>139700</xdr:rowOff>
    </xdr:from>
    <xdr:to>
      <xdr:col>89</xdr:col>
      <xdr:colOff>177800</xdr:colOff>
      <xdr:row>74</xdr:row>
      <xdr:rowOff>139700</xdr:rowOff>
    </xdr:to>
    <xdr:cxnSp macro="">
      <xdr:nvCxnSpPr>
        <xdr:cNvPr id="12905"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73</xdr:row>
      <xdr:rowOff>168910</xdr:rowOff>
    </xdr:from>
    <xdr:to>
      <xdr:col>65</xdr:col>
      <xdr:colOff>63500</xdr:colOff>
      <xdr:row>75</xdr:row>
      <xdr:rowOff>84455</xdr:rowOff>
    </xdr:to>
    <xdr:sp macro="" textlink="">
      <xdr:nvSpPr>
        <xdr:cNvPr id="12906" name="テキスト ボックス 618"/>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65</xdr:col>
      <xdr:colOff>63500</xdr:colOff>
      <xdr:row>72</xdr:row>
      <xdr:rowOff>101600</xdr:rowOff>
    </xdr:from>
    <xdr:to>
      <xdr:col>89</xdr:col>
      <xdr:colOff>177800</xdr:colOff>
      <xdr:row>72</xdr:row>
      <xdr:rowOff>101600</xdr:rowOff>
    </xdr:to>
    <xdr:cxnSp macro="">
      <xdr:nvCxnSpPr>
        <xdr:cNvPr id="12907"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71</xdr:row>
      <xdr:rowOff>130810</xdr:rowOff>
    </xdr:from>
    <xdr:to>
      <xdr:col>65</xdr:col>
      <xdr:colOff>63500</xdr:colOff>
      <xdr:row>73</xdr:row>
      <xdr:rowOff>46990</xdr:rowOff>
    </xdr:to>
    <xdr:sp macro="" textlink="">
      <xdr:nvSpPr>
        <xdr:cNvPr id="12908" name="テキスト ボックス 620"/>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90,000</a:t>
          </a:r>
        </a:p>
      </xdr:txBody>
    </xdr:sp>
    <xdr:clientData/>
  </xdr:twoCellAnchor>
  <xdr:twoCellAnchor>
    <xdr:from>
      <xdr:col>65</xdr:col>
      <xdr:colOff>63500</xdr:colOff>
      <xdr:row>70</xdr:row>
      <xdr:rowOff>63500</xdr:rowOff>
    </xdr:from>
    <xdr:to>
      <xdr:col>89</xdr:col>
      <xdr:colOff>177800</xdr:colOff>
      <xdr:row>70</xdr:row>
      <xdr:rowOff>63500</xdr:rowOff>
    </xdr:to>
    <xdr:cxnSp macro="">
      <xdr:nvCxnSpPr>
        <xdr:cNvPr id="12909"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69</xdr:row>
      <xdr:rowOff>92710</xdr:rowOff>
    </xdr:from>
    <xdr:to>
      <xdr:col>65</xdr:col>
      <xdr:colOff>62865</xdr:colOff>
      <xdr:row>71</xdr:row>
      <xdr:rowOff>8890</xdr:rowOff>
    </xdr:to>
    <xdr:sp macro="" textlink="">
      <xdr:nvSpPr>
        <xdr:cNvPr id="12910" name="テキスト ボックス 62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65</xdr:col>
      <xdr:colOff>63500</xdr:colOff>
      <xdr:row>68</xdr:row>
      <xdr:rowOff>25400</xdr:rowOff>
    </xdr:from>
    <xdr:to>
      <xdr:col>89</xdr:col>
      <xdr:colOff>177800</xdr:colOff>
      <xdr:row>68</xdr:row>
      <xdr:rowOff>25400</xdr:rowOff>
    </xdr:to>
    <xdr:cxnSp macro="">
      <xdr:nvCxnSpPr>
        <xdr:cNvPr id="12911"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67</xdr:row>
      <xdr:rowOff>54610</xdr:rowOff>
    </xdr:from>
    <xdr:to>
      <xdr:col>65</xdr:col>
      <xdr:colOff>62865</xdr:colOff>
      <xdr:row>68</xdr:row>
      <xdr:rowOff>141605</xdr:rowOff>
    </xdr:to>
    <xdr:sp macro="" textlink="">
      <xdr:nvSpPr>
        <xdr:cNvPr id="12912" name="テキスト ボックス 62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1291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125095</xdr:colOff>
      <xdr:row>71</xdr:row>
      <xdr:rowOff>32385</xdr:rowOff>
    </xdr:from>
    <xdr:to>
      <xdr:col>85</xdr:col>
      <xdr:colOff>126365</xdr:colOff>
      <xdr:row>79</xdr:row>
      <xdr:rowOff>44450</xdr:rowOff>
    </xdr:to>
    <xdr:cxnSp macro="">
      <xdr:nvCxnSpPr>
        <xdr:cNvPr id="12914" name="直線コネクタ 626"/>
        <xdr:cNvCxnSpPr/>
      </xdr:nvCxnSpPr>
      <xdr:spPr>
        <a:xfrm flipV="1">
          <a:off x="16317595" y="12205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79</xdr:row>
      <xdr:rowOff>48260</xdr:rowOff>
    </xdr:from>
    <xdr:to>
      <xdr:col>87</xdr:col>
      <xdr:colOff>46355</xdr:colOff>
      <xdr:row>80</xdr:row>
      <xdr:rowOff>135890</xdr:rowOff>
    </xdr:to>
    <xdr:sp macro="" textlink="">
      <xdr:nvSpPr>
        <xdr:cNvPr id="12915"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85</xdr:col>
      <xdr:colOff>38100</xdr:colOff>
      <xdr:row>79</xdr:row>
      <xdr:rowOff>44450</xdr:rowOff>
    </xdr:from>
    <xdr:to>
      <xdr:col>86</xdr:col>
      <xdr:colOff>25400</xdr:colOff>
      <xdr:row>79</xdr:row>
      <xdr:rowOff>44450</xdr:rowOff>
    </xdr:to>
    <xdr:cxnSp macro="">
      <xdr:nvCxnSpPr>
        <xdr:cNvPr id="12916"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69</xdr:row>
      <xdr:rowOff>150495</xdr:rowOff>
    </xdr:from>
    <xdr:to>
      <xdr:col>89</xdr:col>
      <xdr:colOff>14605</xdr:colOff>
      <xdr:row>71</xdr:row>
      <xdr:rowOff>66675</xdr:rowOff>
    </xdr:to>
    <xdr:sp macro="" textlink="">
      <xdr:nvSpPr>
        <xdr:cNvPr id="12917" name="災害復旧費最大値テキスト"/>
        <xdr:cNvSpPr txBox="1"/>
      </xdr:nvSpPr>
      <xdr:spPr>
        <a:xfrm>
          <a:off x="16370300" y="11980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108,975</a:t>
          </a:r>
        </a:p>
      </xdr:txBody>
    </xdr:sp>
    <xdr:clientData/>
  </xdr:twoCellAnchor>
  <xdr:twoCellAnchor>
    <xdr:from>
      <xdr:col>85</xdr:col>
      <xdr:colOff>38100</xdr:colOff>
      <xdr:row>71</xdr:row>
      <xdr:rowOff>32385</xdr:rowOff>
    </xdr:from>
    <xdr:to>
      <xdr:col>86</xdr:col>
      <xdr:colOff>25400</xdr:colOff>
      <xdr:row>71</xdr:row>
      <xdr:rowOff>32385</xdr:rowOff>
    </xdr:to>
    <xdr:cxnSp macro="">
      <xdr:nvCxnSpPr>
        <xdr:cNvPr id="12918" name="直線コネクタ 630"/>
        <xdr:cNvCxnSpPr/>
      </xdr:nvCxnSpPr>
      <xdr:spPr>
        <a:xfrm>
          <a:off x="16230600" y="1220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46990</xdr:rowOff>
    </xdr:from>
    <xdr:to>
      <xdr:col>85</xdr:col>
      <xdr:colOff>127000</xdr:colOff>
      <xdr:row>79</xdr:row>
      <xdr:rowOff>42545</xdr:rowOff>
    </xdr:to>
    <xdr:cxnSp macro="">
      <xdr:nvCxnSpPr>
        <xdr:cNvPr id="12919" name="直線コネクタ 631"/>
        <xdr:cNvCxnSpPr/>
      </xdr:nvCxnSpPr>
      <xdr:spPr>
        <a:xfrm flipV="1">
          <a:off x="15481300" y="13420090"/>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78</xdr:row>
      <xdr:rowOff>75565</xdr:rowOff>
    </xdr:from>
    <xdr:to>
      <xdr:col>88</xdr:col>
      <xdr:colOff>76200</xdr:colOff>
      <xdr:row>79</xdr:row>
      <xdr:rowOff>162560</xdr:rowOff>
    </xdr:to>
    <xdr:sp macro="" textlink="">
      <xdr:nvSpPr>
        <xdr:cNvPr id="12920" name="災害復旧費平均値テキスト"/>
        <xdr:cNvSpPr txBox="1"/>
      </xdr:nvSpPr>
      <xdr:spPr>
        <a:xfrm>
          <a:off x="16370300" y="134486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5,335</a:t>
          </a:r>
        </a:p>
      </xdr:txBody>
    </xdr:sp>
    <xdr:clientData/>
  </xdr:twoCellAnchor>
  <xdr:twoCellAnchor>
    <xdr:from>
      <xdr:col>85</xdr:col>
      <xdr:colOff>76200</xdr:colOff>
      <xdr:row>78</xdr:row>
      <xdr:rowOff>97790</xdr:rowOff>
    </xdr:from>
    <xdr:to>
      <xdr:col>85</xdr:col>
      <xdr:colOff>177800</xdr:colOff>
      <xdr:row>79</xdr:row>
      <xdr:rowOff>27305</xdr:rowOff>
    </xdr:to>
    <xdr:sp macro="" textlink="">
      <xdr:nvSpPr>
        <xdr:cNvPr id="12921" name="フローチャート: 判断 633"/>
        <xdr:cNvSpPr/>
      </xdr:nvSpPr>
      <xdr:spPr>
        <a:xfrm>
          <a:off x="162687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76</xdr:col>
      <xdr:colOff>114300</xdr:colOff>
      <xdr:row>79</xdr:row>
      <xdr:rowOff>42545</xdr:rowOff>
    </xdr:from>
    <xdr:to>
      <xdr:col>81</xdr:col>
      <xdr:colOff>50800</xdr:colOff>
      <xdr:row>79</xdr:row>
      <xdr:rowOff>44450</xdr:rowOff>
    </xdr:to>
    <xdr:cxnSp macro="">
      <xdr:nvCxnSpPr>
        <xdr:cNvPr id="12922" name="直線コネクタ 634"/>
        <xdr:cNvCxnSpPr/>
      </xdr:nvCxnSpPr>
      <xdr:spPr>
        <a:xfrm flipV="1">
          <a:off x="14592300" y="13587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111760</xdr:rowOff>
    </xdr:from>
    <xdr:to>
      <xdr:col>81</xdr:col>
      <xdr:colOff>101600</xdr:colOff>
      <xdr:row>79</xdr:row>
      <xdr:rowOff>41910</xdr:rowOff>
    </xdr:to>
    <xdr:sp macro="" textlink="">
      <xdr:nvSpPr>
        <xdr:cNvPr id="12923" name="フローチャート: 判断 635"/>
        <xdr:cNvSpPr/>
      </xdr:nvSpPr>
      <xdr:spPr>
        <a:xfrm>
          <a:off x="15430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80</xdr:col>
      <xdr:colOff>6350</xdr:colOff>
      <xdr:row>77</xdr:row>
      <xdr:rowOff>58420</xdr:rowOff>
    </xdr:from>
    <xdr:to>
      <xdr:col>82</xdr:col>
      <xdr:colOff>94615</xdr:colOff>
      <xdr:row>78</xdr:row>
      <xdr:rowOff>146050</xdr:rowOff>
    </xdr:to>
    <xdr:sp macro="" textlink="">
      <xdr:nvSpPr>
        <xdr:cNvPr id="12924" name="テキスト ボックス 636"/>
        <xdr:cNvSpPr txBox="1"/>
      </xdr:nvSpPr>
      <xdr:spPr>
        <a:xfrm>
          <a:off x="15246350" y="13260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4,198</a:t>
          </a:r>
        </a:p>
      </xdr:txBody>
    </xdr:sp>
    <xdr:clientData/>
  </xdr:twoCellAnchor>
  <xdr:twoCellAnchor>
    <xdr:from>
      <xdr:col>71</xdr:col>
      <xdr:colOff>177800</xdr:colOff>
      <xdr:row>78</xdr:row>
      <xdr:rowOff>168275</xdr:rowOff>
    </xdr:from>
    <xdr:to>
      <xdr:col>76</xdr:col>
      <xdr:colOff>114300</xdr:colOff>
      <xdr:row>79</xdr:row>
      <xdr:rowOff>44450</xdr:rowOff>
    </xdr:to>
    <xdr:cxnSp macro="">
      <xdr:nvCxnSpPr>
        <xdr:cNvPr id="12925" name="直線コネクタ 637"/>
        <xdr:cNvCxnSpPr/>
      </xdr:nvCxnSpPr>
      <xdr:spPr>
        <a:xfrm>
          <a:off x="13703300" y="135413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102235</xdr:rowOff>
    </xdr:from>
    <xdr:to>
      <xdr:col>76</xdr:col>
      <xdr:colOff>165100</xdr:colOff>
      <xdr:row>79</xdr:row>
      <xdr:rowOff>32385</xdr:rowOff>
    </xdr:to>
    <xdr:sp macro="" textlink="">
      <xdr:nvSpPr>
        <xdr:cNvPr id="12926" name="フローチャート: 判断 638"/>
        <xdr:cNvSpPr/>
      </xdr:nvSpPr>
      <xdr:spPr>
        <a:xfrm>
          <a:off x="145415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69850</xdr:colOff>
      <xdr:row>77</xdr:row>
      <xdr:rowOff>48895</xdr:rowOff>
    </xdr:from>
    <xdr:to>
      <xdr:col>77</xdr:col>
      <xdr:colOff>158115</xdr:colOff>
      <xdr:row>78</xdr:row>
      <xdr:rowOff>136525</xdr:rowOff>
    </xdr:to>
    <xdr:sp macro="" textlink="">
      <xdr:nvSpPr>
        <xdr:cNvPr id="12927" name="テキスト ボックス 639"/>
        <xdr:cNvSpPr txBox="1"/>
      </xdr:nvSpPr>
      <xdr:spPr>
        <a:xfrm>
          <a:off x="14357350" y="13250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4,967</a:t>
          </a:r>
        </a:p>
      </xdr:txBody>
    </xdr:sp>
    <xdr:clientData/>
  </xdr:twoCellAnchor>
  <xdr:twoCellAnchor>
    <xdr:from>
      <xdr:col>67</xdr:col>
      <xdr:colOff>50800</xdr:colOff>
      <xdr:row>78</xdr:row>
      <xdr:rowOff>168275</xdr:rowOff>
    </xdr:from>
    <xdr:to>
      <xdr:col>71</xdr:col>
      <xdr:colOff>177800</xdr:colOff>
      <xdr:row>79</xdr:row>
      <xdr:rowOff>19685</xdr:rowOff>
    </xdr:to>
    <xdr:cxnSp macro="">
      <xdr:nvCxnSpPr>
        <xdr:cNvPr id="12928" name="直線コネクタ 640"/>
        <xdr:cNvCxnSpPr/>
      </xdr:nvCxnSpPr>
      <xdr:spPr>
        <a:xfrm flipV="1">
          <a:off x="12814300" y="135413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62230</xdr:rowOff>
    </xdr:from>
    <xdr:to>
      <xdr:col>72</xdr:col>
      <xdr:colOff>38100</xdr:colOff>
      <xdr:row>78</xdr:row>
      <xdr:rowOff>163830</xdr:rowOff>
    </xdr:to>
    <xdr:sp macro="" textlink="">
      <xdr:nvSpPr>
        <xdr:cNvPr id="12929" name="フローチャート: 判断 641"/>
        <xdr:cNvSpPr/>
      </xdr:nvSpPr>
      <xdr:spPr>
        <a:xfrm>
          <a:off x="13652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133350</xdr:colOff>
      <xdr:row>77</xdr:row>
      <xdr:rowOff>8890</xdr:rowOff>
    </xdr:from>
    <xdr:to>
      <xdr:col>73</xdr:col>
      <xdr:colOff>31115</xdr:colOff>
      <xdr:row>78</xdr:row>
      <xdr:rowOff>95885</xdr:rowOff>
    </xdr:to>
    <xdr:sp macro="" textlink="">
      <xdr:nvSpPr>
        <xdr:cNvPr id="12930" name="テキスト ボックス 642"/>
        <xdr:cNvSpPr txBox="1"/>
      </xdr:nvSpPr>
      <xdr:spPr>
        <a:xfrm>
          <a:off x="13468350" y="13210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8,111</a:t>
          </a:r>
        </a:p>
      </xdr:txBody>
    </xdr:sp>
    <xdr:clientData/>
  </xdr:twoCellAnchor>
  <xdr:twoCellAnchor>
    <xdr:from>
      <xdr:col>67</xdr:col>
      <xdr:colOff>0</xdr:colOff>
      <xdr:row>78</xdr:row>
      <xdr:rowOff>64770</xdr:rowOff>
    </xdr:from>
    <xdr:to>
      <xdr:col>67</xdr:col>
      <xdr:colOff>101600</xdr:colOff>
      <xdr:row>78</xdr:row>
      <xdr:rowOff>166370</xdr:rowOff>
    </xdr:to>
    <xdr:sp macro="" textlink="">
      <xdr:nvSpPr>
        <xdr:cNvPr id="12931" name="フローチャート: 判断 643"/>
        <xdr:cNvSpPr/>
      </xdr:nvSpPr>
      <xdr:spPr>
        <a:xfrm>
          <a:off x="12763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6350</xdr:colOff>
      <xdr:row>77</xdr:row>
      <xdr:rowOff>11430</xdr:rowOff>
    </xdr:from>
    <xdr:to>
      <xdr:col>68</xdr:col>
      <xdr:colOff>94615</xdr:colOff>
      <xdr:row>78</xdr:row>
      <xdr:rowOff>99060</xdr:rowOff>
    </xdr:to>
    <xdr:sp macro="" textlink="">
      <xdr:nvSpPr>
        <xdr:cNvPr id="12932" name="テキスト ボックス 644"/>
        <xdr:cNvSpPr txBox="1"/>
      </xdr:nvSpPr>
      <xdr:spPr>
        <a:xfrm>
          <a:off x="12579350" y="13213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7,909</a:t>
          </a:r>
        </a:p>
      </xdr:txBody>
    </xdr:sp>
    <xdr:clientData/>
  </xdr:twoCellAnchor>
  <xdr:twoCellAnchor editAs="oneCell">
    <xdr:from>
      <xdr:col>84</xdr:col>
      <xdr:colOff>127000</xdr:colOff>
      <xdr:row>81</xdr:row>
      <xdr:rowOff>80010</xdr:rowOff>
    </xdr:from>
    <xdr:to>
      <xdr:col>88</xdr:col>
      <xdr:colOff>127000</xdr:colOff>
      <xdr:row>82</xdr:row>
      <xdr:rowOff>167640</xdr:rowOff>
    </xdr:to>
    <xdr:sp macro="" textlink="">
      <xdr:nvSpPr>
        <xdr:cNvPr id="12933"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80</xdr:col>
      <xdr:colOff>50800</xdr:colOff>
      <xdr:row>81</xdr:row>
      <xdr:rowOff>80010</xdr:rowOff>
    </xdr:from>
    <xdr:to>
      <xdr:col>84</xdr:col>
      <xdr:colOff>50800</xdr:colOff>
      <xdr:row>82</xdr:row>
      <xdr:rowOff>167640</xdr:rowOff>
    </xdr:to>
    <xdr:sp macro="" textlink="">
      <xdr:nvSpPr>
        <xdr:cNvPr id="12934"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75</xdr:col>
      <xdr:colOff>114300</xdr:colOff>
      <xdr:row>81</xdr:row>
      <xdr:rowOff>80010</xdr:rowOff>
    </xdr:from>
    <xdr:to>
      <xdr:col>79</xdr:col>
      <xdr:colOff>114300</xdr:colOff>
      <xdr:row>82</xdr:row>
      <xdr:rowOff>167640</xdr:rowOff>
    </xdr:to>
    <xdr:sp macro="" textlink="">
      <xdr:nvSpPr>
        <xdr:cNvPr id="12935"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70</xdr:col>
      <xdr:colOff>177800</xdr:colOff>
      <xdr:row>81</xdr:row>
      <xdr:rowOff>80010</xdr:rowOff>
    </xdr:from>
    <xdr:to>
      <xdr:col>74</xdr:col>
      <xdr:colOff>177800</xdr:colOff>
      <xdr:row>82</xdr:row>
      <xdr:rowOff>167640</xdr:rowOff>
    </xdr:to>
    <xdr:sp macro="" textlink="">
      <xdr:nvSpPr>
        <xdr:cNvPr id="12936"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66</xdr:col>
      <xdr:colOff>50800</xdr:colOff>
      <xdr:row>81</xdr:row>
      <xdr:rowOff>80010</xdr:rowOff>
    </xdr:from>
    <xdr:to>
      <xdr:col>70</xdr:col>
      <xdr:colOff>50800</xdr:colOff>
      <xdr:row>82</xdr:row>
      <xdr:rowOff>167640</xdr:rowOff>
    </xdr:to>
    <xdr:sp macro="" textlink="">
      <xdr:nvSpPr>
        <xdr:cNvPr id="12937"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85</xdr:col>
      <xdr:colOff>76200</xdr:colOff>
      <xdr:row>77</xdr:row>
      <xdr:rowOff>167640</xdr:rowOff>
    </xdr:from>
    <xdr:to>
      <xdr:col>85</xdr:col>
      <xdr:colOff>177800</xdr:colOff>
      <xdr:row>78</xdr:row>
      <xdr:rowOff>97790</xdr:rowOff>
    </xdr:to>
    <xdr:sp macro="" textlink="">
      <xdr:nvSpPr>
        <xdr:cNvPr id="12938" name="楕円 650"/>
        <xdr:cNvSpPr/>
      </xdr:nvSpPr>
      <xdr:spPr>
        <a:xfrm>
          <a:off x="162687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85</xdr:col>
      <xdr:colOff>177800</xdr:colOff>
      <xdr:row>77</xdr:row>
      <xdr:rowOff>19050</xdr:rowOff>
    </xdr:from>
    <xdr:to>
      <xdr:col>88</xdr:col>
      <xdr:colOff>140970</xdr:colOff>
      <xdr:row>78</xdr:row>
      <xdr:rowOff>106045</xdr:rowOff>
    </xdr:to>
    <xdr:sp macro="" textlink="">
      <xdr:nvSpPr>
        <xdr:cNvPr id="12939" name="災害復旧費該当値テキスト"/>
        <xdr:cNvSpPr txBox="1"/>
      </xdr:nvSpPr>
      <xdr:spPr>
        <a:xfrm>
          <a:off x="16370300" y="13220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13,289</a:t>
          </a:r>
        </a:p>
      </xdr:txBody>
    </xdr:sp>
    <xdr:clientData/>
  </xdr:twoCellAnchor>
  <xdr:twoCellAnchor>
    <xdr:from>
      <xdr:col>81</xdr:col>
      <xdr:colOff>0</xdr:colOff>
      <xdr:row>78</xdr:row>
      <xdr:rowOff>163195</xdr:rowOff>
    </xdr:from>
    <xdr:to>
      <xdr:col>81</xdr:col>
      <xdr:colOff>101600</xdr:colOff>
      <xdr:row>79</xdr:row>
      <xdr:rowOff>93345</xdr:rowOff>
    </xdr:to>
    <xdr:sp macro="" textlink="">
      <xdr:nvSpPr>
        <xdr:cNvPr id="12940" name="楕円 652"/>
        <xdr:cNvSpPr/>
      </xdr:nvSpPr>
      <xdr:spPr>
        <a:xfrm>
          <a:off x="15430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80</xdr:col>
      <xdr:colOff>52070</xdr:colOff>
      <xdr:row>79</xdr:row>
      <xdr:rowOff>84455</xdr:rowOff>
    </xdr:from>
    <xdr:to>
      <xdr:col>82</xdr:col>
      <xdr:colOff>49530</xdr:colOff>
      <xdr:row>81</xdr:row>
      <xdr:rowOff>635</xdr:rowOff>
    </xdr:to>
    <xdr:sp macro="" textlink="">
      <xdr:nvSpPr>
        <xdr:cNvPr id="12941" name="テキスト ボックス 653"/>
        <xdr:cNvSpPr txBox="1"/>
      </xdr:nvSpPr>
      <xdr:spPr>
        <a:xfrm>
          <a:off x="15292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151</a:t>
          </a:r>
        </a:p>
      </xdr:txBody>
    </xdr:sp>
    <xdr:clientData/>
  </xdr:twoCellAnchor>
  <xdr:twoCellAnchor>
    <xdr:from>
      <xdr:col>76</xdr:col>
      <xdr:colOff>63500</xdr:colOff>
      <xdr:row>78</xdr:row>
      <xdr:rowOff>165100</xdr:rowOff>
    </xdr:from>
    <xdr:to>
      <xdr:col>76</xdr:col>
      <xdr:colOff>165100</xdr:colOff>
      <xdr:row>79</xdr:row>
      <xdr:rowOff>95250</xdr:rowOff>
    </xdr:to>
    <xdr:sp macro="" textlink="">
      <xdr:nvSpPr>
        <xdr:cNvPr id="12942"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180340</xdr:colOff>
      <xdr:row>79</xdr:row>
      <xdr:rowOff>86360</xdr:rowOff>
    </xdr:from>
    <xdr:to>
      <xdr:col>77</xdr:col>
      <xdr:colOff>48260</xdr:colOff>
      <xdr:row>81</xdr:row>
      <xdr:rowOff>1905</xdr:rowOff>
    </xdr:to>
    <xdr:sp macro="" textlink="">
      <xdr:nvSpPr>
        <xdr:cNvPr id="12943" name="テキスト ボックス 655"/>
        <xdr:cNvSpPr txBox="1"/>
      </xdr:nvSpPr>
      <xdr:spPr>
        <a:xfrm>
          <a:off x="14467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71</xdr:col>
      <xdr:colOff>127000</xdr:colOff>
      <xdr:row>78</xdr:row>
      <xdr:rowOff>117475</xdr:rowOff>
    </xdr:from>
    <xdr:to>
      <xdr:col>72</xdr:col>
      <xdr:colOff>38100</xdr:colOff>
      <xdr:row>79</xdr:row>
      <xdr:rowOff>47625</xdr:rowOff>
    </xdr:to>
    <xdr:sp macro="" textlink="">
      <xdr:nvSpPr>
        <xdr:cNvPr id="12944" name="楕円 656"/>
        <xdr:cNvSpPr/>
      </xdr:nvSpPr>
      <xdr:spPr>
        <a:xfrm>
          <a:off x="13652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133350</xdr:colOff>
      <xdr:row>79</xdr:row>
      <xdr:rowOff>38735</xdr:rowOff>
    </xdr:from>
    <xdr:to>
      <xdr:col>73</xdr:col>
      <xdr:colOff>31115</xdr:colOff>
      <xdr:row>80</xdr:row>
      <xdr:rowOff>126365</xdr:rowOff>
    </xdr:to>
    <xdr:sp macro="" textlink="">
      <xdr:nvSpPr>
        <xdr:cNvPr id="12945" name="テキスト ボックス 657"/>
        <xdr:cNvSpPr txBox="1"/>
      </xdr:nvSpPr>
      <xdr:spPr>
        <a:xfrm>
          <a:off x="13468350" y="13583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3,774</a:t>
          </a:r>
        </a:p>
      </xdr:txBody>
    </xdr:sp>
    <xdr:clientData/>
  </xdr:twoCellAnchor>
  <xdr:twoCellAnchor>
    <xdr:from>
      <xdr:col>67</xdr:col>
      <xdr:colOff>0</xdr:colOff>
      <xdr:row>78</xdr:row>
      <xdr:rowOff>140335</xdr:rowOff>
    </xdr:from>
    <xdr:to>
      <xdr:col>67</xdr:col>
      <xdr:colOff>101600</xdr:colOff>
      <xdr:row>79</xdr:row>
      <xdr:rowOff>70485</xdr:rowOff>
    </xdr:to>
    <xdr:sp macro="" textlink="">
      <xdr:nvSpPr>
        <xdr:cNvPr id="12946" name="楕円 658"/>
        <xdr:cNvSpPr/>
      </xdr:nvSpPr>
      <xdr:spPr>
        <a:xfrm>
          <a:off x="12763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6350</xdr:colOff>
      <xdr:row>79</xdr:row>
      <xdr:rowOff>61595</xdr:rowOff>
    </xdr:from>
    <xdr:to>
      <xdr:col>68</xdr:col>
      <xdr:colOff>94615</xdr:colOff>
      <xdr:row>80</xdr:row>
      <xdr:rowOff>149225</xdr:rowOff>
    </xdr:to>
    <xdr:sp macro="" textlink="">
      <xdr:nvSpPr>
        <xdr:cNvPr id="12947" name="テキスト ボックス 659"/>
        <xdr:cNvSpPr txBox="1"/>
      </xdr:nvSpPr>
      <xdr:spPr>
        <a:xfrm>
          <a:off x="12579350" y="13606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1,945</a:t>
          </a:r>
        </a:p>
      </xdr:txBody>
    </xdr:sp>
    <xdr:clientData/>
  </xdr:twoCellAnchor>
  <xdr:twoCellAnchor>
    <xdr:from>
      <xdr:col>65</xdr:col>
      <xdr:colOff>63500</xdr:colOff>
      <xdr:row>83</xdr:row>
      <xdr:rowOff>57150</xdr:rowOff>
    </xdr:from>
    <xdr:to>
      <xdr:col>89</xdr:col>
      <xdr:colOff>177800</xdr:colOff>
      <xdr:row>85</xdr:row>
      <xdr:rowOff>31750</xdr:rowOff>
    </xdr:to>
    <xdr:sp macro="" textlink="">
      <xdr:nvSpPr>
        <xdr:cNvPr id="12948"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12949"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12950"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43/128</a:t>
          </a: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12951"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12952"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43,095</a:t>
          </a: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12953"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12954"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57,045</a:t>
          </a: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12955"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25400</xdr:colOff>
      <xdr:row>87</xdr:row>
      <xdr:rowOff>6350</xdr:rowOff>
    </xdr:from>
    <xdr:to>
      <xdr:col>66</xdr:col>
      <xdr:colOff>184150</xdr:colOff>
      <xdr:row>88</xdr:row>
      <xdr:rowOff>59690</xdr:rowOff>
    </xdr:to>
    <xdr:sp macro="" textlink="">
      <xdr:nvSpPr>
        <xdr:cNvPr id="12956"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65</xdr:col>
      <xdr:colOff>63500</xdr:colOff>
      <xdr:row>101</xdr:row>
      <xdr:rowOff>82550</xdr:rowOff>
    </xdr:from>
    <xdr:to>
      <xdr:col>89</xdr:col>
      <xdr:colOff>177800</xdr:colOff>
      <xdr:row>101</xdr:row>
      <xdr:rowOff>82550</xdr:rowOff>
    </xdr:to>
    <xdr:cxnSp macro="">
      <xdr:nvCxnSpPr>
        <xdr:cNvPr id="12957"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12958"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98</xdr:row>
      <xdr:rowOff>73660</xdr:rowOff>
    </xdr:from>
    <xdr:to>
      <xdr:col>65</xdr:col>
      <xdr:colOff>62865</xdr:colOff>
      <xdr:row>99</xdr:row>
      <xdr:rowOff>161290</xdr:rowOff>
    </xdr:to>
    <xdr:sp macro="" textlink="">
      <xdr:nvSpPr>
        <xdr:cNvPr id="12959" name="テキスト ボックス 671"/>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65</xdr:col>
      <xdr:colOff>63500</xdr:colOff>
      <xdr:row>97</xdr:row>
      <xdr:rowOff>6350</xdr:rowOff>
    </xdr:from>
    <xdr:to>
      <xdr:col>89</xdr:col>
      <xdr:colOff>177800</xdr:colOff>
      <xdr:row>97</xdr:row>
      <xdr:rowOff>6350</xdr:rowOff>
    </xdr:to>
    <xdr:cxnSp macro="">
      <xdr:nvCxnSpPr>
        <xdr:cNvPr id="12960"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96</xdr:row>
      <xdr:rowOff>35560</xdr:rowOff>
    </xdr:from>
    <xdr:to>
      <xdr:col>65</xdr:col>
      <xdr:colOff>62865</xdr:colOff>
      <xdr:row>97</xdr:row>
      <xdr:rowOff>123190</xdr:rowOff>
    </xdr:to>
    <xdr:sp macro="" textlink="">
      <xdr:nvSpPr>
        <xdr:cNvPr id="12961" name="テキスト ボックス 673"/>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65</xdr:col>
      <xdr:colOff>63500</xdr:colOff>
      <xdr:row>94</xdr:row>
      <xdr:rowOff>139700</xdr:rowOff>
    </xdr:from>
    <xdr:to>
      <xdr:col>89</xdr:col>
      <xdr:colOff>177800</xdr:colOff>
      <xdr:row>94</xdr:row>
      <xdr:rowOff>139700</xdr:rowOff>
    </xdr:to>
    <xdr:cxnSp macro="">
      <xdr:nvCxnSpPr>
        <xdr:cNvPr id="12962"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93</xdr:row>
      <xdr:rowOff>168910</xdr:rowOff>
    </xdr:from>
    <xdr:to>
      <xdr:col>65</xdr:col>
      <xdr:colOff>62865</xdr:colOff>
      <xdr:row>95</xdr:row>
      <xdr:rowOff>84455</xdr:rowOff>
    </xdr:to>
    <xdr:sp macro="" textlink="">
      <xdr:nvSpPr>
        <xdr:cNvPr id="12963" name="テキスト ボックス 675"/>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65</xdr:col>
      <xdr:colOff>63500</xdr:colOff>
      <xdr:row>92</xdr:row>
      <xdr:rowOff>101600</xdr:rowOff>
    </xdr:from>
    <xdr:to>
      <xdr:col>89</xdr:col>
      <xdr:colOff>177800</xdr:colOff>
      <xdr:row>92</xdr:row>
      <xdr:rowOff>101600</xdr:rowOff>
    </xdr:to>
    <xdr:cxnSp macro="">
      <xdr:nvCxnSpPr>
        <xdr:cNvPr id="12964"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91</xdr:row>
      <xdr:rowOff>130810</xdr:rowOff>
    </xdr:from>
    <xdr:to>
      <xdr:col>65</xdr:col>
      <xdr:colOff>62865</xdr:colOff>
      <xdr:row>93</xdr:row>
      <xdr:rowOff>46990</xdr:rowOff>
    </xdr:to>
    <xdr:sp macro="" textlink="">
      <xdr:nvSpPr>
        <xdr:cNvPr id="12965" name="テキスト ボックス 677"/>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65</xdr:col>
      <xdr:colOff>63500</xdr:colOff>
      <xdr:row>90</xdr:row>
      <xdr:rowOff>63500</xdr:rowOff>
    </xdr:from>
    <xdr:to>
      <xdr:col>89</xdr:col>
      <xdr:colOff>177800</xdr:colOff>
      <xdr:row>90</xdr:row>
      <xdr:rowOff>63500</xdr:rowOff>
    </xdr:to>
    <xdr:cxnSp macro="">
      <xdr:nvCxnSpPr>
        <xdr:cNvPr id="12966"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89</xdr:row>
      <xdr:rowOff>92710</xdr:rowOff>
    </xdr:from>
    <xdr:to>
      <xdr:col>65</xdr:col>
      <xdr:colOff>62865</xdr:colOff>
      <xdr:row>91</xdr:row>
      <xdr:rowOff>8890</xdr:rowOff>
    </xdr:to>
    <xdr:sp macro="" textlink="">
      <xdr:nvSpPr>
        <xdr:cNvPr id="12967" name="テキスト ボックス 679"/>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65</xdr:col>
      <xdr:colOff>63500</xdr:colOff>
      <xdr:row>88</xdr:row>
      <xdr:rowOff>25400</xdr:rowOff>
    </xdr:from>
    <xdr:to>
      <xdr:col>89</xdr:col>
      <xdr:colOff>177800</xdr:colOff>
      <xdr:row>88</xdr:row>
      <xdr:rowOff>25400</xdr:rowOff>
    </xdr:to>
    <xdr:cxnSp macro="">
      <xdr:nvCxnSpPr>
        <xdr:cNvPr id="12968"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87</xdr:row>
      <xdr:rowOff>54610</xdr:rowOff>
    </xdr:from>
    <xdr:to>
      <xdr:col>65</xdr:col>
      <xdr:colOff>62865</xdr:colOff>
      <xdr:row>88</xdr:row>
      <xdr:rowOff>141605</xdr:rowOff>
    </xdr:to>
    <xdr:sp macro="" textlink="">
      <xdr:nvSpPr>
        <xdr:cNvPr id="12969" name="テキスト ボックス 681"/>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500,000</a:t>
          </a: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1297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125095</xdr:colOff>
      <xdr:row>90</xdr:row>
      <xdr:rowOff>81915</xdr:rowOff>
    </xdr:from>
    <xdr:to>
      <xdr:col>85</xdr:col>
      <xdr:colOff>126365</xdr:colOff>
      <xdr:row>98</xdr:row>
      <xdr:rowOff>125730</xdr:rowOff>
    </xdr:to>
    <xdr:cxnSp macro="">
      <xdr:nvCxnSpPr>
        <xdr:cNvPr id="12971" name="直線コネクタ 683"/>
        <xdr:cNvCxnSpPr/>
      </xdr:nvCxnSpPr>
      <xdr:spPr>
        <a:xfrm flipV="1">
          <a:off x="16317595" y="15512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98</xdr:row>
      <xdr:rowOff>129540</xdr:rowOff>
    </xdr:from>
    <xdr:to>
      <xdr:col>88</xdr:col>
      <xdr:colOff>140970</xdr:colOff>
      <xdr:row>100</xdr:row>
      <xdr:rowOff>45720</xdr:rowOff>
    </xdr:to>
    <xdr:sp macro="" textlink="">
      <xdr:nvSpPr>
        <xdr:cNvPr id="12972" name="公債費最小値テキスト"/>
        <xdr:cNvSpPr txBox="1"/>
      </xdr:nvSpPr>
      <xdr:spPr>
        <a:xfrm>
          <a:off x="16370300" y="1693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23,612</a:t>
          </a:r>
        </a:p>
      </xdr:txBody>
    </xdr:sp>
    <xdr:clientData/>
  </xdr:twoCellAnchor>
  <xdr:twoCellAnchor>
    <xdr:from>
      <xdr:col>85</xdr:col>
      <xdr:colOff>38100</xdr:colOff>
      <xdr:row>98</xdr:row>
      <xdr:rowOff>125730</xdr:rowOff>
    </xdr:from>
    <xdr:to>
      <xdr:col>86</xdr:col>
      <xdr:colOff>25400</xdr:colOff>
      <xdr:row>98</xdr:row>
      <xdr:rowOff>125730</xdr:rowOff>
    </xdr:to>
    <xdr:cxnSp macro="">
      <xdr:nvCxnSpPr>
        <xdr:cNvPr id="12973" name="直線コネクタ 685"/>
        <xdr:cNvCxnSpPr/>
      </xdr:nvCxnSpPr>
      <xdr:spPr>
        <a:xfrm>
          <a:off x="16230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89</xdr:row>
      <xdr:rowOff>29210</xdr:rowOff>
    </xdr:from>
    <xdr:to>
      <xdr:col>89</xdr:col>
      <xdr:colOff>14605</xdr:colOff>
      <xdr:row>90</xdr:row>
      <xdr:rowOff>116205</xdr:rowOff>
    </xdr:to>
    <xdr:sp macro="" textlink="">
      <xdr:nvSpPr>
        <xdr:cNvPr id="12974" name="公債費最大値テキスト"/>
        <xdr:cNvSpPr txBox="1"/>
      </xdr:nvSpPr>
      <xdr:spPr>
        <a:xfrm>
          <a:off x="16370300" y="15288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395,190</a:t>
          </a:r>
        </a:p>
      </xdr:txBody>
    </xdr:sp>
    <xdr:clientData/>
  </xdr:twoCellAnchor>
  <xdr:twoCellAnchor>
    <xdr:from>
      <xdr:col>85</xdr:col>
      <xdr:colOff>38100</xdr:colOff>
      <xdr:row>90</xdr:row>
      <xdr:rowOff>81915</xdr:rowOff>
    </xdr:from>
    <xdr:to>
      <xdr:col>86</xdr:col>
      <xdr:colOff>25400</xdr:colOff>
      <xdr:row>90</xdr:row>
      <xdr:rowOff>81915</xdr:rowOff>
    </xdr:to>
    <xdr:cxnSp macro="">
      <xdr:nvCxnSpPr>
        <xdr:cNvPr id="12975" name="直線コネクタ 687"/>
        <xdr:cNvCxnSpPr/>
      </xdr:nvCxnSpPr>
      <xdr:spPr>
        <a:xfrm>
          <a:off x="16230600" y="1551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52070</xdr:rowOff>
    </xdr:from>
    <xdr:to>
      <xdr:col>85</xdr:col>
      <xdr:colOff>127000</xdr:colOff>
      <xdr:row>97</xdr:row>
      <xdr:rowOff>67310</xdr:rowOff>
    </xdr:to>
    <xdr:cxnSp macro="">
      <xdr:nvCxnSpPr>
        <xdr:cNvPr id="12976" name="直線コネクタ 688"/>
        <xdr:cNvCxnSpPr/>
      </xdr:nvCxnSpPr>
      <xdr:spPr>
        <a:xfrm>
          <a:off x="15481300" y="166827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97</xdr:row>
      <xdr:rowOff>48260</xdr:rowOff>
    </xdr:from>
    <xdr:to>
      <xdr:col>88</xdr:col>
      <xdr:colOff>140970</xdr:colOff>
      <xdr:row>98</xdr:row>
      <xdr:rowOff>135890</xdr:rowOff>
    </xdr:to>
    <xdr:sp macro="" textlink="">
      <xdr:nvSpPr>
        <xdr:cNvPr id="12977" name="公債費平均値テキスト"/>
        <xdr:cNvSpPr txBox="1"/>
      </xdr:nvSpPr>
      <xdr:spPr>
        <a:xfrm>
          <a:off x="16370300" y="16678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70,073</a:t>
          </a:r>
        </a:p>
      </xdr:txBody>
    </xdr:sp>
    <xdr:clientData/>
  </xdr:twoCellAnchor>
  <xdr:twoCellAnchor>
    <xdr:from>
      <xdr:col>85</xdr:col>
      <xdr:colOff>76200</xdr:colOff>
      <xdr:row>97</xdr:row>
      <xdr:rowOff>69850</xdr:rowOff>
    </xdr:from>
    <xdr:to>
      <xdr:col>85</xdr:col>
      <xdr:colOff>177800</xdr:colOff>
      <xdr:row>97</xdr:row>
      <xdr:rowOff>171450</xdr:rowOff>
    </xdr:to>
    <xdr:sp macro="" textlink="">
      <xdr:nvSpPr>
        <xdr:cNvPr id="12978" name="フローチャート: 判断 690"/>
        <xdr:cNvSpPr/>
      </xdr:nvSpPr>
      <xdr:spPr>
        <a:xfrm>
          <a:off x="162687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76</xdr:col>
      <xdr:colOff>114300</xdr:colOff>
      <xdr:row>97</xdr:row>
      <xdr:rowOff>46990</xdr:rowOff>
    </xdr:from>
    <xdr:to>
      <xdr:col>81</xdr:col>
      <xdr:colOff>50800</xdr:colOff>
      <xdr:row>97</xdr:row>
      <xdr:rowOff>52070</xdr:rowOff>
    </xdr:to>
    <xdr:cxnSp macro="">
      <xdr:nvCxnSpPr>
        <xdr:cNvPr id="12979" name="直線コネクタ 691"/>
        <xdr:cNvCxnSpPr/>
      </xdr:nvCxnSpPr>
      <xdr:spPr>
        <a:xfrm>
          <a:off x="14592300" y="166776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66675</xdr:rowOff>
    </xdr:from>
    <xdr:to>
      <xdr:col>81</xdr:col>
      <xdr:colOff>101600</xdr:colOff>
      <xdr:row>97</xdr:row>
      <xdr:rowOff>168275</xdr:rowOff>
    </xdr:to>
    <xdr:sp macro="" textlink="">
      <xdr:nvSpPr>
        <xdr:cNvPr id="12980" name="フローチャート: 判断 692"/>
        <xdr:cNvSpPr/>
      </xdr:nvSpPr>
      <xdr:spPr>
        <a:xfrm>
          <a:off x="15430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97</xdr:row>
      <xdr:rowOff>159385</xdr:rowOff>
    </xdr:from>
    <xdr:to>
      <xdr:col>82</xdr:col>
      <xdr:colOff>127000</xdr:colOff>
      <xdr:row>99</xdr:row>
      <xdr:rowOff>74930</xdr:rowOff>
    </xdr:to>
    <xdr:sp macro="" textlink="">
      <xdr:nvSpPr>
        <xdr:cNvPr id="12981" name="テキスト ボックス 693"/>
        <xdr:cNvSpPr txBox="1"/>
      </xdr:nvSpPr>
      <xdr:spPr>
        <a:xfrm>
          <a:off x="15213965" y="16790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70,898</a:t>
          </a:r>
        </a:p>
      </xdr:txBody>
    </xdr:sp>
    <xdr:clientData/>
  </xdr:twoCellAnchor>
  <xdr:twoCellAnchor>
    <xdr:from>
      <xdr:col>71</xdr:col>
      <xdr:colOff>177800</xdr:colOff>
      <xdr:row>97</xdr:row>
      <xdr:rowOff>46355</xdr:rowOff>
    </xdr:from>
    <xdr:to>
      <xdr:col>76</xdr:col>
      <xdr:colOff>114300</xdr:colOff>
      <xdr:row>97</xdr:row>
      <xdr:rowOff>46990</xdr:rowOff>
    </xdr:to>
    <xdr:cxnSp macro="">
      <xdr:nvCxnSpPr>
        <xdr:cNvPr id="12982" name="直線コネクタ 694"/>
        <xdr:cNvCxnSpPr/>
      </xdr:nvCxnSpPr>
      <xdr:spPr>
        <a:xfrm>
          <a:off x="13703300" y="166770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67310</xdr:rowOff>
    </xdr:from>
    <xdr:to>
      <xdr:col>76</xdr:col>
      <xdr:colOff>165100</xdr:colOff>
      <xdr:row>97</xdr:row>
      <xdr:rowOff>168910</xdr:rowOff>
    </xdr:to>
    <xdr:sp macro="" textlink="">
      <xdr:nvSpPr>
        <xdr:cNvPr id="12983" name="フローチャート: 判断 695"/>
        <xdr:cNvSpPr/>
      </xdr:nvSpPr>
      <xdr:spPr>
        <a:xfrm>
          <a:off x="14541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97</xdr:row>
      <xdr:rowOff>160020</xdr:rowOff>
    </xdr:from>
    <xdr:to>
      <xdr:col>77</xdr:col>
      <xdr:colOff>190500</xdr:colOff>
      <xdr:row>99</xdr:row>
      <xdr:rowOff>76200</xdr:rowOff>
    </xdr:to>
    <xdr:sp macro="" textlink="">
      <xdr:nvSpPr>
        <xdr:cNvPr id="12984" name="テキスト ボックス 696"/>
        <xdr:cNvSpPr txBox="1"/>
      </xdr:nvSpPr>
      <xdr:spPr>
        <a:xfrm>
          <a:off x="14324965" y="16790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70,658</a:t>
          </a:r>
        </a:p>
      </xdr:txBody>
    </xdr:sp>
    <xdr:clientData/>
  </xdr:twoCellAnchor>
  <xdr:twoCellAnchor>
    <xdr:from>
      <xdr:col>67</xdr:col>
      <xdr:colOff>50800</xdr:colOff>
      <xdr:row>97</xdr:row>
      <xdr:rowOff>46355</xdr:rowOff>
    </xdr:from>
    <xdr:to>
      <xdr:col>71</xdr:col>
      <xdr:colOff>177800</xdr:colOff>
      <xdr:row>97</xdr:row>
      <xdr:rowOff>98425</xdr:rowOff>
    </xdr:to>
    <xdr:cxnSp macro="">
      <xdr:nvCxnSpPr>
        <xdr:cNvPr id="12985" name="直線コネクタ 697"/>
        <xdr:cNvCxnSpPr/>
      </xdr:nvCxnSpPr>
      <xdr:spPr>
        <a:xfrm flipV="1">
          <a:off x="12814300" y="1667700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78105</xdr:rowOff>
    </xdr:from>
    <xdr:to>
      <xdr:col>72</xdr:col>
      <xdr:colOff>38100</xdr:colOff>
      <xdr:row>98</xdr:row>
      <xdr:rowOff>8255</xdr:rowOff>
    </xdr:to>
    <xdr:sp macro="" textlink="">
      <xdr:nvSpPr>
        <xdr:cNvPr id="12986" name="フローチャート: 判断 698"/>
        <xdr:cNvSpPr/>
      </xdr:nvSpPr>
      <xdr:spPr>
        <a:xfrm>
          <a:off x="13652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100965</xdr:colOff>
      <xdr:row>97</xdr:row>
      <xdr:rowOff>170815</xdr:rowOff>
    </xdr:from>
    <xdr:to>
      <xdr:col>73</xdr:col>
      <xdr:colOff>63500</xdr:colOff>
      <xdr:row>99</xdr:row>
      <xdr:rowOff>86360</xdr:rowOff>
    </xdr:to>
    <xdr:sp macro="" textlink="">
      <xdr:nvSpPr>
        <xdr:cNvPr id="12987" name="テキスト ボックス 699"/>
        <xdr:cNvSpPr txBox="1"/>
      </xdr:nvSpPr>
      <xdr:spPr>
        <a:xfrm>
          <a:off x="13435965" y="16801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67,823</a:t>
          </a:r>
        </a:p>
      </xdr:txBody>
    </xdr:sp>
    <xdr:clientData/>
  </xdr:twoCellAnchor>
  <xdr:twoCellAnchor>
    <xdr:from>
      <xdr:col>67</xdr:col>
      <xdr:colOff>0</xdr:colOff>
      <xdr:row>97</xdr:row>
      <xdr:rowOff>76200</xdr:rowOff>
    </xdr:from>
    <xdr:to>
      <xdr:col>67</xdr:col>
      <xdr:colOff>101600</xdr:colOff>
      <xdr:row>98</xdr:row>
      <xdr:rowOff>6350</xdr:rowOff>
    </xdr:to>
    <xdr:sp macro="" textlink="">
      <xdr:nvSpPr>
        <xdr:cNvPr id="12988" name="フローチャート: 判断 700"/>
        <xdr:cNvSpPr/>
      </xdr:nvSpPr>
      <xdr:spPr>
        <a:xfrm>
          <a:off x="12763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97</xdr:row>
      <xdr:rowOff>168910</xdr:rowOff>
    </xdr:from>
    <xdr:to>
      <xdr:col>68</xdr:col>
      <xdr:colOff>127000</xdr:colOff>
      <xdr:row>99</xdr:row>
      <xdr:rowOff>84455</xdr:rowOff>
    </xdr:to>
    <xdr:sp macro="" textlink="">
      <xdr:nvSpPr>
        <xdr:cNvPr id="12989" name="テキスト ボックス 701"/>
        <xdr:cNvSpPr txBox="1"/>
      </xdr:nvSpPr>
      <xdr:spPr>
        <a:xfrm>
          <a:off x="12546965" y="16799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68,348</a:t>
          </a:r>
        </a:p>
      </xdr:txBody>
    </xdr:sp>
    <xdr:clientData/>
  </xdr:twoCellAnchor>
  <xdr:twoCellAnchor editAs="oneCell">
    <xdr:from>
      <xdr:col>84</xdr:col>
      <xdr:colOff>127000</xdr:colOff>
      <xdr:row>101</xdr:row>
      <xdr:rowOff>80010</xdr:rowOff>
    </xdr:from>
    <xdr:to>
      <xdr:col>88</xdr:col>
      <xdr:colOff>127000</xdr:colOff>
      <xdr:row>102</xdr:row>
      <xdr:rowOff>167640</xdr:rowOff>
    </xdr:to>
    <xdr:sp macro="" textlink="">
      <xdr:nvSpPr>
        <xdr:cNvPr id="12990"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80</xdr:col>
      <xdr:colOff>50800</xdr:colOff>
      <xdr:row>101</xdr:row>
      <xdr:rowOff>80010</xdr:rowOff>
    </xdr:from>
    <xdr:to>
      <xdr:col>84</xdr:col>
      <xdr:colOff>50800</xdr:colOff>
      <xdr:row>102</xdr:row>
      <xdr:rowOff>167640</xdr:rowOff>
    </xdr:to>
    <xdr:sp macro="" textlink="">
      <xdr:nvSpPr>
        <xdr:cNvPr id="12991"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75</xdr:col>
      <xdr:colOff>114300</xdr:colOff>
      <xdr:row>101</xdr:row>
      <xdr:rowOff>80010</xdr:rowOff>
    </xdr:from>
    <xdr:to>
      <xdr:col>79</xdr:col>
      <xdr:colOff>114300</xdr:colOff>
      <xdr:row>102</xdr:row>
      <xdr:rowOff>167640</xdr:rowOff>
    </xdr:to>
    <xdr:sp macro="" textlink="">
      <xdr:nvSpPr>
        <xdr:cNvPr id="12992"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70</xdr:col>
      <xdr:colOff>177800</xdr:colOff>
      <xdr:row>101</xdr:row>
      <xdr:rowOff>80010</xdr:rowOff>
    </xdr:from>
    <xdr:to>
      <xdr:col>74</xdr:col>
      <xdr:colOff>177800</xdr:colOff>
      <xdr:row>102</xdr:row>
      <xdr:rowOff>167640</xdr:rowOff>
    </xdr:to>
    <xdr:sp macro="" textlink="">
      <xdr:nvSpPr>
        <xdr:cNvPr id="12993"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66</xdr:col>
      <xdr:colOff>50800</xdr:colOff>
      <xdr:row>101</xdr:row>
      <xdr:rowOff>80010</xdr:rowOff>
    </xdr:from>
    <xdr:to>
      <xdr:col>70</xdr:col>
      <xdr:colOff>50800</xdr:colOff>
      <xdr:row>102</xdr:row>
      <xdr:rowOff>167640</xdr:rowOff>
    </xdr:to>
    <xdr:sp macro="" textlink="">
      <xdr:nvSpPr>
        <xdr:cNvPr id="12994"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85</xdr:col>
      <xdr:colOff>76200</xdr:colOff>
      <xdr:row>97</xdr:row>
      <xdr:rowOff>16510</xdr:rowOff>
    </xdr:from>
    <xdr:to>
      <xdr:col>85</xdr:col>
      <xdr:colOff>177800</xdr:colOff>
      <xdr:row>97</xdr:row>
      <xdr:rowOff>118110</xdr:rowOff>
    </xdr:to>
    <xdr:sp macro="" textlink="">
      <xdr:nvSpPr>
        <xdr:cNvPr id="12995" name="楕円 707"/>
        <xdr:cNvSpPr/>
      </xdr:nvSpPr>
      <xdr:spPr>
        <a:xfrm>
          <a:off x="16268700" y="16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85</xdr:col>
      <xdr:colOff>177800</xdr:colOff>
      <xdr:row>96</xdr:row>
      <xdr:rowOff>39370</xdr:rowOff>
    </xdr:from>
    <xdr:to>
      <xdr:col>88</xdr:col>
      <xdr:colOff>140970</xdr:colOff>
      <xdr:row>97</xdr:row>
      <xdr:rowOff>127000</xdr:rowOff>
    </xdr:to>
    <xdr:sp macro="" textlink="">
      <xdr:nvSpPr>
        <xdr:cNvPr id="12996" name="公債費該当値テキスト"/>
        <xdr:cNvSpPr txBox="1"/>
      </xdr:nvSpPr>
      <xdr:spPr>
        <a:xfrm>
          <a:off x="16370300" y="1649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83,930</a:t>
          </a:r>
        </a:p>
      </xdr:txBody>
    </xdr:sp>
    <xdr:clientData/>
  </xdr:twoCellAnchor>
  <xdr:twoCellAnchor>
    <xdr:from>
      <xdr:col>81</xdr:col>
      <xdr:colOff>0</xdr:colOff>
      <xdr:row>97</xdr:row>
      <xdr:rowOff>635</xdr:rowOff>
    </xdr:from>
    <xdr:to>
      <xdr:col>81</xdr:col>
      <xdr:colOff>101600</xdr:colOff>
      <xdr:row>97</xdr:row>
      <xdr:rowOff>102235</xdr:rowOff>
    </xdr:to>
    <xdr:sp macro="" textlink="">
      <xdr:nvSpPr>
        <xdr:cNvPr id="12997" name="楕円 709"/>
        <xdr:cNvSpPr/>
      </xdr:nvSpPr>
      <xdr:spPr>
        <a:xfrm>
          <a:off x="15430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95</xdr:row>
      <xdr:rowOff>118745</xdr:rowOff>
    </xdr:from>
    <xdr:to>
      <xdr:col>82</xdr:col>
      <xdr:colOff>127000</xdr:colOff>
      <xdr:row>97</xdr:row>
      <xdr:rowOff>34925</xdr:rowOff>
    </xdr:to>
    <xdr:sp macro="" textlink="">
      <xdr:nvSpPr>
        <xdr:cNvPr id="12998" name="テキスト ボックス 710"/>
        <xdr:cNvSpPr txBox="1"/>
      </xdr:nvSpPr>
      <xdr:spPr>
        <a:xfrm>
          <a:off x="15213965" y="16406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88,247</a:t>
          </a:r>
        </a:p>
      </xdr:txBody>
    </xdr:sp>
    <xdr:clientData/>
  </xdr:twoCellAnchor>
  <xdr:twoCellAnchor>
    <xdr:from>
      <xdr:col>76</xdr:col>
      <xdr:colOff>63500</xdr:colOff>
      <xdr:row>96</xdr:row>
      <xdr:rowOff>167640</xdr:rowOff>
    </xdr:from>
    <xdr:to>
      <xdr:col>76</xdr:col>
      <xdr:colOff>165100</xdr:colOff>
      <xdr:row>97</xdr:row>
      <xdr:rowOff>97790</xdr:rowOff>
    </xdr:to>
    <xdr:sp macro="" textlink="">
      <xdr:nvSpPr>
        <xdr:cNvPr id="12999" name="楕円 711"/>
        <xdr:cNvSpPr/>
      </xdr:nvSpPr>
      <xdr:spPr>
        <a:xfrm>
          <a:off x="145415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95</xdr:row>
      <xdr:rowOff>114300</xdr:rowOff>
    </xdr:from>
    <xdr:to>
      <xdr:col>77</xdr:col>
      <xdr:colOff>190500</xdr:colOff>
      <xdr:row>97</xdr:row>
      <xdr:rowOff>30480</xdr:rowOff>
    </xdr:to>
    <xdr:sp macro="" textlink="">
      <xdr:nvSpPr>
        <xdr:cNvPr id="13000" name="テキスト ボックス 712"/>
        <xdr:cNvSpPr txBox="1"/>
      </xdr:nvSpPr>
      <xdr:spPr>
        <a:xfrm>
          <a:off x="14324965" y="16402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89,383</a:t>
          </a:r>
        </a:p>
      </xdr:txBody>
    </xdr:sp>
    <xdr:clientData/>
  </xdr:twoCellAnchor>
  <xdr:twoCellAnchor>
    <xdr:from>
      <xdr:col>71</xdr:col>
      <xdr:colOff>127000</xdr:colOff>
      <xdr:row>96</xdr:row>
      <xdr:rowOff>167005</xdr:rowOff>
    </xdr:from>
    <xdr:to>
      <xdr:col>72</xdr:col>
      <xdr:colOff>38100</xdr:colOff>
      <xdr:row>97</xdr:row>
      <xdr:rowOff>97790</xdr:rowOff>
    </xdr:to>
    <xdr:sp macro="" textlink="">
      <xdr:nvSpPr>
        <xdr:cNvPr id="13001" name="楕円 713"/>
        <xdr:cNvSpPr/>
      </xdr:nvSpPr>
      <xdr:spPr>
        <a:xfrm>
          <a:off x="13652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100965</xdr:colOff>
      <xdr:row>95</xdr:row>
      <xdr:rowOff>113665</xdr:rowOff>
    </xdr:from>
    <xdr:to>
      <xdr:col>73</xdr:col>
      <xdr:colOff>63500</xdr:colOff>
      <xdr:row>97</xdr:row>
      <xdr:rowOff>29210</xdr:rowOff>
    </xdr:to>
    <xdr:sp macro="" textlink="">
      <xdr:nvSpPr>
        <xdr:cNvPr id="13002" name="テキスト ボックス 714"/>
        <xdr:cNvSpPr txBox="1"/>
      </xdr:nvSpPr>
      <xdr:spPr>
        <a:xfrm>
          <a:off x="13435965" y="16401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89,451</a:t>
          </a:r>
        </a:p>
      </xdr:txBody>
    </xdr:sp>
    <xdr:clientData/>
  </xdr:twoCellAnchor>
  <xdr:twoCellAnchor>
    <xdr:from>
      <xdr:col>67</xdr:col>
      <xdr:colOff>0</xdr:colOff>
      <xdr:row>97</xdr:row>
      <xdr:rowOff>47625</xdr:rowOff>
    </xdr:from>
    <xdr:to>
      <xdr:col>67</xdr:col>
      <xdr:colOff>101600</xdr:colOff>
      <xdr:row>97</xdr:row>
      <xdr:rowOff>149225</xdr:rowOff>
    </xdr:to>
    <xdr:sp macro="" textlink="">
      <xdr:nvSpPr>
        <xdr:cNvPr id="13003" name="楕円 715"/>
        <xdr:cNvSpPr/>
      </xdr:nvSpPr>
      <xdr:spPr>
        <a:xfrm>
          <a:off x="12763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95</xdr:row>
      <xdr:rowOff>166370</xdr:rowOff>
    </xdr:from>
    <xdr:to>
      <xdr:col>68</xdr:col>
      <xdr:colOff>127000</xdr:colOff>
      <xdr:row>97</xdr:row>
      <xdr:rowOff>81915</xdr:rowOff>
    </xdr:to>
    <xdr:sp macro="" textlink="">
      <xdr:nvSpPr>
        <xdr:cNvPr id="13004" name="テキスト ボックス 716"/>
        <xdr:cNvSpPr txBox="1"/>
      </xdr:nvSpPr>
      <xdr:spPr>
        <a:xfrm>
          <a:off x="12546965" y="1645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75,894</a:t>
          </a:r>
        </a:p>
      </xdr:txBody>
    </xdr:sp>
    <xdr:clientData/>
  </xdr:twoCellAnchor>
  <xdr:twoCellAnchor>
    <xdr:from>
      <xdr:col>96</xdr:col>
      <xdr:colOff>0</xdr:colOff>
      <xdr:row>23</xdr:row>
      <xdr:rowOff>57150</xdr:rowOff>
    </xdr:from>
    <xdr:to>
      <xdr:col>120</xdr:col>
      <xdr:colOff>114300</xdr:colOff>
      <xdr:row>25</xdr:row>
      <xdr:rowOff>31750</xdr:rowOff>
    </xdr:to>
    <xdr:sp macro="" textlink="">
      <xdr:nvSpPr>
        <xdr:cNvPr id="13005"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13006"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13007"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17/128</a:t>
          </a: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13008"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13009"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989</a:t>
          </a: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13010"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13011"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3,438</a:t>
          </a: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13012"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95</xdr:col>
      <xdr:colOff>152400</xdr:colOff>
      <xdr:row>27</xdr:row>
      <xdr:rowOff>6350</xdr:rowOff>
    </xdr:from>
    <xdr:to>
      <xdr:col>97</xdr:col>
      <xdr:colOff>120650</xdr:colOff>
      <xdr:row>28</xdr:row>
      <xdr:rowOff>59690</xdr:rowOff>
    </xdr:to>
    <xdr:sp macro="" textlink="">
      <xdr:nvSpPr>
        <xdr:cNvPr id="13013" name="テキスト ボックス 72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96</xdr:col>
      <xdr:colOff>0</xdr:colOff>
      <xdr:row>41</xdr:row>
      <xdr:rowOff>82550</xdr:rowOff>
    </xdr:from>
    <xdr:to>
      <xdr:col>120</xdr:col>
      <xdr:colOff>114300</xdr:colOff>
      <xdr:row>41</xdr:row>
      <xdr:rowOff>82550</xdr:rowOff>
    </xdr:to>
    <xdr:cxnSp macro="">
      <xdr:nvCxnSpPr>
        <xdr:cNvPr id="13014"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13015" name="直線コネクタ 727"/>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37</xdr:row>
      <xdr:rowOff>54610</xdr:rowOff>
    </xdr:from>
    <xdr:to>
      <xdr:col>95</xdr:col>
      <xdr:colOff>189865</xdr:colOff>
      <xdr:row>38</xdr:row>
      <xdr:rowOff>141605</xdr:rowOff>
    </xdr:to>
    <xdr:sp macro="" textlink="">
      <xdr:nvSpPr>
        <xdr:cNvPr id="13016" name="テキスト ボックス 728"/>
        <xdr:cNvSpPr txBox="1"/>
      </xdr:nvSpPr>
      <xdr:spPr>
        <a:xfrm>
          <a:off x="18039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96</xdr:col>
      <xdr:colOff>0</xdr:colOff>
      <xdr:row>34</xdr:row>
      <xdr:rowOff>139700</xdr:rowOff>
    </xdr:from>
    <xdr:to>
      <xdr:col>120</xdr:col>
      <xdr:colOff>114300</xdr:colOff>
      <xdr:row>34</xdr:row>
      <xdr:rowOff>139700</xdr:rowOff>
    </xdr:to>
    <xdr:cxnSp macro="">
      <xdr:nvCxnSpPr>
        <xdr:cNvPr id="13017"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33</xdr:row>
      <xdr:rowOff>168910</xdr:rowOff>
    </xdr:from>
    <xdr:to>
      <xdr:col>95</xdr:col>
      <xdr:colOff>190500</xdr:colOff>
      <xdr:row>35</xdr:row>
      <xdr:rowOff>84455</xdr:rowOff>
    </xdr:to>
    <xdr:sp macro="" textlink="">
      <xdr:nvSpPr>
        <xdr:cNvPr id="13018" name="テキスト ボックス 73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a:t>
          </a:r>
        </a:p>
      </xdr:txBody>
    </xdr:sp>
    <xdr:clientData/>
  </xdr:twoCellAnchor>
  <xdr:twoCellAnchor>
    <xdr:from>
      <xdr:col>96</xdr:col>
      <xdr:colOff>0</xdr:colOff>
      <xdr:row>31</xdr:row>
      <xdr:rowOff>82550</xdr:rowOff>
    </xdr:from>
    <xdr:to>
      <xdr:col>120</xdr:col>
      <xdr:colOff>114300</xdr:colOff>
      <xdr:row>31</xdr:row>
      <xdr:rowOff>82550</xdr:rowOff>
    </xdr:to>
    <xdr:cxnSp macro="">
      <xdr:nvCxnSpPr>
        <xdr:cNvPr id="13019" name="直線コネクタ 731"/>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30</xdr:row>
      <xdr:rowOff>111760</xdr:rowOff>
    </xdr:from>
    <xdr:to>
      <xdr:col>95</xdr:col>
      <xdr:colOff>190500</xdr:colOff>
      <xdr:row>32</xdr:row>
      <xdr:rowOff>27305</xdr:rowOff>
    </xdr:to>
    <xdr:sp macro="" textlink="">
      <xdr:nvSpPr>
        <xdr:cNvPr id="13020" name="テキスト ボックス 732"/>
        <xdr:cNvSpPr txBox="1"/>
      </xdr:nvSpPr>
      <xdr:spPr>
        <a:xfrm>
          <a:off x="17756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a:t>
          </a:r>
        </a:p>
      </xdr:txBody>
    </xdr:sp>
    <xdr:clientData/>
  </xdr:twoCellAnchor>
  <xdr:twoCellAnchor>
    <xdr:from>
      <xdr:col>96</xdr:col>
      <xdr:colOff>0</xdr:colOff>
      <xdr:row>28</xdr:row>
      <xdr:rowOff>25400</xdr:rowOff>
    </xdr:from>
    <xdr:to>
      <xdr:col>120</xdr:col>
      <xdr:colOff>114300</xdr:colOff>
      <xdr:row>28</xdr:row>
      <xdr:rowOff>25400</xdr:rowOff>
    </xdr:to>
    <xdr:cxnSp macro="">
      <xdr:nvCxnSpPr>
        <xdr:cNvPr id="13021"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27</xdr:row>
      <xdr:rowOff>54610</xdr:rowOff>
    </xdr:from>
    <xdr:to>
      <xdr:col>95</xdr:col>
      <xdr:colOff>190500</xdr:colOff>
      <xdr:row>28</xdr:row>
      <xdr:rowOff>141605</xdr:rowOff>
    </xdr:to>
    <xdr:sp macro="" textlink="">
      <xdr:nvSpPr>
        <xdr:cNvPr id="13022" name="テキスト ボックス 73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1302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116</xdr:col>
      <xdr:colOff>61595</xdr:colOff>
      <xdr:row>31</xdr:row>
      <xdr:rowOff>13335</xdr:rowOff>
    </xdr:from>
    <xdr:to>
      <xdr:col>116</xdr:col>
      <xdr:colOff>62865</xdr:colOff>
      <xdr:row>38</xdr:row>
      <xdr:rowOff>25400</xdr:rowOff>
    </xdr:to>
    <xdr:cxnSp macro="">
      <xdr:nvCxnSpPr>
        <xdr:cNvPr id="13024" name="直線コネクタ 736"/>
        <xdr:cNvCxnSpPr/>
      </xdr:nvCxnSpPr>
      <xdr:spPr>
        <a:xfrm flipV="1">
          <a:off x="22159595" y="5328285"/>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38</xdr:row>
      <xdr:rowOff>57150</xdr:rowOff>
    </xdr:from>
    <xdr:to>
      <xdr:col>117</xdr:col>
      <xdr:colOff>173355</xdr:colOff>
      <xdr:row>39</xdr:row>
      <xdr:rowOff>144780</xdr:rowOff>
    </xdr:to>
    <xdr:sp macro="" textlink="">
      <xdr:nvSpPr>
        <xdr:cNvPr id="13025" name="諸支出金最小値テキスト"/>
        <xdr:cNvSpPr txBox="1"/>
      </xdr:nvSpPr>
      <xdr:spPr>
        <a:xfrm>
          <a:off x="22212300" y="6572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115</xdr:col>
      <xdr:colOff>165100</xdr:colOff>
      <xdr:row>38</xdr:row>
      <xdr:rowOff>25400</xdr:rowOff>
    </xdr:from>
    <xdr:to>
      <xdr:col>116</xdr:col>
      <xdr:colOff>152400</xdr:colOff>
      <xdr:row>38</xdr:row>
      <xdr:rowOff>25400</xdr:rowOff>
    </xdr:to>
    <xdr:cxnSp macro="">
      <xdr:nvCxnSpPr>
        <xdr:cNvPr id="13026" name="直線コネクタ 738"/>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29</xdr:row>
      <xdr:rowOff>132080</xdr:rowOff>
    </xdr:from>
    <xdr:to>
      <xdr:col>119</xdr:col>
      <xdr:colOff>77470</xdr:colOff>
      <xdr:row>31</xdr:row>
      <xdr:rowOff>47625</xdr:rowOff>
    </xdr:to>
    <xdr:sp macro="" textlink="">
      <xdr:nvSpPr>
        <xdr:cNvPr id="13027" name="諸支出金最大値テキスト"/>
        <xdr:cNvSpPr txBox="1"/>
      </xdr:nvSpPr>
      <xdr:spPr>
        <a:xfrm>
          <a:off x="22212300" y="5104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21,209</a:t>
          </a:r>
        </a:p>
      </xdr:txBody>
    </xdr:sp>
    <xdr:clientData/>
  </xdr:twoCellAnchor>
  <xdr:twoCellAnchor>
    <xdr:from>
      <xdr:col>115</xdr:col>
      <xdr:colOff>165100</xdr:colOff>
      <xdr:row>31</xdr:row>
      <xdr:rowOff>13335</xdr:rowOff>
    </xdr:from>
    <xdr:to>
      <xdr:col>116</xdr:col>
      <xdr:colOff>152400</xdr:colOff>
      <xdr:row>31</xdr:row>
      <xdr:rowOff>13335</xdr:rowOff>
    </xdr:to>
    <xdr:cxnSp macro="">
      <xdr:nvCxnSpPr>
        <xdr:cNvPr id="13028" name="直線コネクタ 740"/>
        <xdr:cNvCxnSpPr/>
      </xdr:nvCxnSpPr>
      <xdr:spPr>
        <a:xfrm>
          <a:off x="22072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13029" name="直線コネクタ 741"/>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36</xdr:row>
      <xdr:rowOff>146050</xdr:rowOff>
    </xdr:from>
    <xdr:to>
      <xdr:col>118</xdr:col>
      <xdr:colOff>111760</xdr:colOff>
      <xdr:row>38</xdr:row>
      <xdr:rowOff>61595</xdr:rowOff>
    </xdr:to>
    <xdr:sp macro="" textlink="">
      <xdr:nvSpPr>
        <xdr:cNvPr id="13030" name="諸支出金平均値テキスト"/>
        <xdr:cNvSpPr txBox="1"/>
      </xdr:nvSpPr>
      <xdr:spPr>
        <a:xfrm>
          <a:off x="22212300" y="631825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399</a:t>
          </a:r>
        </a:p>
      </xdr:txBody>
    </xdr:sp>
    <xdr:clientData/>
  </xdr:twoCellAnchor>
  <xdr:twoCellAnchor>
    <xdr:from>
      <xdr:col>116</xdr:col>
      <xdr:colOff>12700</xdr:colOff>
      <xdr:row>37</xdr:row>
      <xdr:rowOff>123190</xdr:rowOff>
    </xdr:from>
    <xdr:to>
      <xdr:col>116</xdr:col>
      <xdr:colOff>114300</xdr:colOff>
      <xdr:row>38</xdr:row>
      <xdr:rowOff>53340</xdr:rowOff>
    </xdr:to>
    <xdr:sp macro="" textlink="">
      <xdr:nvSpPr>
        <xdr:cNvPr id="13031" name="フローチャート: 判断 743"/>
        <xdr:cNvSpPr/>
      </xdr:nvSpPr>
      <xdr:spPr>
        <a:xfrm>
          <a:off x="221107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13032" name="直線コネクタ 744"/>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139065</xdr:rowOff>
    </xdr:from>
    <xdr:to>
      <xdr:col>112</xdr:col>
      <xdr:colOff>38100</xdr:colOff>
      <xdr:row>38</xdr:row>
      <xdr:rowOff>69215</xdr:rowOff>
    </xdr:to>
    <xdr:sp macro="" textlink="">
      <xdr:nvSpPr>
        <xdr:cNvPr id="13033" name="フローチャート: 判断 745"/>
        <xdr:cNvSpPr/>
      </xdr:nvSpPr>
      <xdr:spPr>
        <a:xfrm>
          <a:off x="2127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110</xdr:col>
      <xdr:colOff>179070</xdr:colOff>
      <xdr:row>36</xdr:row>
      <xdr:rowOff>86360</xdr:rowOff>
    </xdr:from>
    <xdr:to>
      <xdr:col>112</xdr:col>
      <xdr:colOff>176530</xdr:colOff>
      <xdr:row>38</xdr:row>
      <xdr:rowOff>1905</xdr:rowOff>
    </xdr:to>
    <xdr:sp macro="" textlink="">
      <xdr:nvSpPr>
        <xdr:cNvPr id="13034" name="テキスト ボックス 746"/>
        <xdr:cNvSpPr txBox="1"/>
      </xdr:nvSpPr>
      <xdr:spPr>
        <a:xfrm>
          <a:off x="21134070" y="62585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126</a:t>
          </a:r>
        </a:p>
      </xdr:txBody>
    </xdr:sp>
    <xdr:clientData/>
  </xdr:twoCellAnchor>
  <xdr:twoCellAnchor>
    <xdr:from>
      <xdr:col>102</xdr:col>
      <xdr:colOff>114300</xdr:colOff>
      <xdr:row>38</xdr:row>
      <xdr:rowOff>25400</xdr:rowOff>
    </xdr:from>
    <xdr:to>
      <xdr:col>107</xdr:col>
      <xdr:colOff>50800</xdr:colOff>
      <xdr:row>38</xdr:row>
      <xdr:rowOff>25400</xdr:rowOff>
    </xdr:to>
    <xdr:cxnSp macro="">
      <xdr:nvCxnSpPr>
        <xdr:cNvPr id="13035" name="直線コネクタ 747"/>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137795</xdr:rowOff>
    </xdr:from>
    <xdr:to>
      <xdr:col>107</xdr:col>
      <xdr:colOff>101600</xdr:colOff>
      <xdr:row>38</xdr:row>
      <xdr:rowOff>67945</xdr:rowOff>
    </xdr:to>
    <xdr:sp macro="" textlink="">
      <xdr:nvSpPr>
        <xdr:cNvPr id="13036" name="フローチャート: 判断 748"/>
        <xdr:cNvSpPr/>
      </xdr:nvSpPr>
      <xdr:spPr>
        <a:xfrm>
          <a:off x="20383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52070</xdr:colOff>
      <xdr:row>36</xdr:row>
      <xdr:rowOff>84455</xdr:rowOff>
    </xdr:from>
    <xdr:to>
      <xdr:col>108</xdr:col>
      <xdr:colOff>49530</xdr:colOff>
      <xdr:row>38</xdr:row>
      <xdr:rowOff>635</xdr:rowOff>
    </xdr:to>
    <xdr:sp macro="" textlink="">
      <xdr:nvSpPr>
        <xdr:cNvPr id="13037" name="テキスト ボックス 749"/>
        <xdr:cNvSpPr txBox="1"/>
      </xdr:nvSpPr>
      <xdr:spPr>
        <a:xfrm>
          <a:off x="20245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142</a:t>
          </a:r>
        </a:p>
      </xdr:txBody>
    </xdr:sp>
    <xdr:clientData/>
  </xdr:twoCellAnchor>
  <xdr:twoCellAnchor>
    <xdr:from>
      <xdr:col>97</xdr:col>
      <xdr:colOff>177800</xdr:colOff>
      <xdr:row>38</xdr:row>
      <xdr:rowOff>25400</xdr:rowOff>
    </xdr:from>
    <xdr:to>
      <xdr:col>102</xdr:col>
      <xdr:colOff>114300</xdr:colOff>
      <xdr:row>38</xdr:row>
      <xdr:rowOff>25400</xdr:rowOff>
    </xdr:to>
    <xdr:cxnSp macro="">
      <xdr:nvCxnSpPr>
        <xdr:cNvPr id="13038" name="直線コネクタ 750"/>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132080</xdr:rowOff>
    </xdr:from>
    <xdr:to>
      <xdr:col>102</xdr:col>
      <xdr:colOff>165100</xdr:colOff>
      <xdr:row>38</xdr:row>
      <xdr:rowOff>62230</xdr:rowOff>
    </xdr:to>
    <xdr:sp macro="" textlink="">
      <xdr:nvSpPr>
        <xdr:cNvPr id="13039" name="フローチャート: 判断 751"/>
        <xdr:cNvSpPr/>
      </xdr:nvSpPr>
      <xdr:spPr>
        <a:xfrm>
          <a:off x="19494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115570</xdr:colOff>
      <xdr:row>36</xdr:row>
      <xdr:rowOff>78740</xdr:rowOff>
    </xdr:from>
    <xdr:to>
      <xdr:col>103</xdr:col>
      <xdr:colOff>113030</xdr:colOff>
      <xdr:row>37</xdr:row>
      <xdr:rowOff>166370</xdr:rowOff>
    </xdr:to>
    <xdr:sp macro="" textlink="">
      <xdr:nvSpPr>
        <xdr:cNvPr id="13040" name="テキスト ボックス 752"/>
        <xdr:cNvSpPr txBox="1"/>
      </xdr:nvSpPr>
      <xdr:spPr>
        <a:xfrm>
          <a:off x="19356070" y="6250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242</a:t>
          </a:r>
        </a:p>
      </xdr:txBody>
    </xdr:sp>
    <xdr:clientData/>
  </xdr:twoCellAnchor>
  <xdr:twoCellAnchor>
    <xdr:from>
      <xdr:col>97</xdr:col>
      <xdr:colOff>127000</xdr:colOff>
      <xdr:row>37</xdr:row>
      <xdr:rowOff>109220</xdr:rowOff>
    </xdr:from>
    <xdr:to>
      <xdr:col>98</xdr:col>
      <xdr:colOff>38100</xdr:colOff>
      <xdr:row>38</xdr:row>
      <xdr:rowOff>38735</xdr:rowOff>
    </xdr:to>
    <xdr:sp macro="" textlink="">
      <xdr:nvSpPr>
        <xdr:cNvPr id="13041" name="フローチャート: 判断 753"/>
        <xdr:cNvSpPr/>
      </xdr:nvSpPr>
      <xdr:spPr>
        <a:xfrm>
          <a:off x="186055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96</xdr:col>
      <xdr:colOff>179070</xdr:colOff>
      <xdr:row>36</xdr:row>
      <xdr:rowOff>55245</xdr:rowOff>
    </xdr:from>
    <xdr:to>
      <xdr:col>98</xdr:col>
      <xdr:colOff>176530</xdr:colOff>
      <xdr:row>37</xdr:row>
      <xdr:rowOff>142240</xdr:rowOff>
    </xdr:to>
    <xdr:sp macro="" textlink="">
      <xdr:nvSpPr>
        <xdr:cNvPr id="13042" name="テキスト ボックス 754"/>
        <xdr:cNvSpPr txBox="1"/>
      </xdr:nvSpPr>
      <xdr:spPr>
        <a:xfrm>
          <a:off x="18467070" y="62274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652</a:t>
          </a:r>
        </a:p>
      </xdr:txBody>
    </xdr:sp>
    <xdr:clientData/>
  </xdr:twoCellAnchor>
  <xdr:twoCellAnchor editAs="oneCell">
    <xdr:from>
      <xdr:col>115</xdr:col>
      <xdr:colOff>63500</xdr:colOff>
      <xdr:row>41</xdr:row>
      <xdr:rowOff>80010</xdr:rowOff>
    </xdr:from>
    <xdr:to>
      <xdr:col>119</xdr:col>
      <xdr:colOff>63500</xdr:colOff>
      <xdr:row>42</xdr:row>
      <xdr:rowOff>167640</xdr:rowOff>
    </xdr:to>
    <xdr:sp macro="" textlink="">
      <xdr:nvSpPr>
        <xdr:cNvPr id="13043"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110</xdr:col>
      <xdr:colOff>177800</xdr:colOff>
      <xdr:row>41</xdr:row>
      <xdr:rowOff>80010</xdr:rowOff>
    </xdr:from>
    <xdr:to>
      <xdr:col>114</xdr:col>
      <xdr:colOff>177800</xdr:colOff>
      <xdr:row>42</xdr:row>
      <xdr:rowOff>167640</xdr:rowOff>
    </xdr:to>
    <xdr:sp macro="" textlink="">
      <xdr:nvSpPr>
        <xdr:cNvPr id="13044"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106</xdr:col>
      <xdr:colOff>50800</xdr:colOff>
      <xdr:row>41</xdr:row>
      <xdr:rowOff>80010</xdr:rowOff>
    </xdr:from>
    <xdr:to>
      <xdr:col>110</xdr:col>
      <xdr:colOff>50800</xdr:colOff>
      <xdr:row>42</xdr:row>
      <xdr:rowOff>167640</xdr:rowOff>
    </xdr:to>
    <xdr:sp macro="" textlink="">
      <xdr:nvSpPr>
        <xdr:cNvPr id="13045"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101</xdr:col>
      <xdr:colOff>114300</xdr:colOff>
      <xdr:row>41</xdr:row>
      <xdr:rowOff>80010</xdr:rowOff>
    </xdr:from>
    <xdr:to>
      <xdr:col>105</xdr:col>
      <xdr:colOff>114300</xdr:colOff>
      <xdr:row>42</xdr:row>
      <xdr:rowOff>167640</xdr:rowOff>
    </xdr:to>
    <xdr:sp macro="" textlink="">
      <xdr:nvSpPr>
        <xdr:cNvPr id="13046"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96</xdr:col>
      <xdr:colOff>177800</xdr:colOff>
      <xdr:row>41</xdr:row>
      <xdr:rowOff>80010</xdr:rowOff>
    </xdr:from>
    <xdr:to>
      <xdr:col>100</xdr:col>
      <xdr:colOff>177800</xdr:colOff>
      <xdr:row>42</xdr:row>
      <xdr:rowOff>167640</xdr:rowOff>
    </xdr:to>
    <xdr:sp macro="" textlink="">
      <xdr:nvSpPr>
        <xdr:cNvPr id="13047"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116</xdr:col>
      <xdr:colOff>12700</xdr:colOff>
      <xdr:row>37</xdr:row>
      <xdr:rowOff>146050</xdr:rowOff>
    </xdr:from>
    <xdr:to>
      <xdr:col>116</xdr:col>
      <xdr:colOff>114300</xdr:colOff>
      <xdr:row>38</xdr:row>
      <xdr:rowOff>76200</xdr:rowOff>
    </xdr:to>
    <xdr:sp macro="" textlink="">
      <xdr:nvSpPr>
        <xdr:cNvPr id="13048" name="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116</xdr:col>
      <xdr:colOff>114300</xdr:colOff>
      <xdr:row>37</xdr:row>
      <xdr:rowOff>101600</xdr:rowOff>
    </xdr:from>
    <xdr:to>
      <xdr:col>117</xdr:col>
      <xdr:colOff>173355</xdr:colOff>
      <xdr:row>39</xdr:row>
      <xdr:rowOff>17780</xdr:rowOff>
    </xdr:to>
    <xdr:sp macro="" textlink="">
      <xdr:nvSpPr>
        <xdr:cNvPr id="13049" name="諸支出金該当値テキスト"/>
        <xdr:cNvSpPr txBox="1"/>
      </xdr:nvSpPr>
      <xdr:spPr>
        <a:xfrm>
          <a:off x="22212300" y="6445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13050" name="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111</xdr:col>
      <xdr:colOff>53340</xdr:colOff>
      <xdr:row>38</xdr:row>
      <xdr:rowOff>67310</xdr:rowOff>
    </xdr:from>
    <xdr:to>
      <xdr:col>112</xdr:col>
      <xdr:colOff>111760</xdr:colOff>
      <xdr:row>39</xdr:row>
      <xdr:rowOff>154940</xdr:rowOff>
    </xdr:to>
    <xdr:sp macro="" textlink="">
      <xdr:nvSpPr>
        <xdr:cNvPr id="13051" name="テキスト ボックス 763"/>
        <xdr:cNvSpPr txBox="1"/>
      </xdr:nvSpPr>
      <xdr:spPr>
        <a:xfrm>
          <a:off x="21198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107</xdr:col>
      <xdr:colOff>0</xdr:colOff>
      <xdr:row>37</xdr:row>
      <xdr:rowOff>146050</xdr:rowOff>
    </xdr:from>
    <xdr:to>
      <xdr:col>107</xdr:col>
      <xdr:colOff>101600</xdr:colOff>
      <xdr:row>38</xdr:row>
      <xdr:rowOff>76200</xdr:rowOff>
    </xdr:to>
    <xdr:sp macro="" textlink="">
      <xdr:nvSpPr>
        <xdr:cNvPr id="13052" name="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116840</xdr:colOff>
      <xdr:row>38</xdr:row>
      <xdr:rowOff>67310</xdr:rowOff>
    </xdr:from>
    <xdr:to>
      <xdr:col>107</xdr:col>
      <xdr:colOff>175260</xdr:colOff>
      <xdr:row>39</xdr:row>
      <xdr:rowOff>154940</xdr:rowOff>
    </xdr:to>
    <xdr:sp macro="" textlink="">
      <xdr:nvSpPr>
        <xdr:cNvPr id="13053" name="テキスト ボックス 765"/>
        <xdr:cNvSpPr txBox="1"/>
      </xdr:nvSpPr>
      <xdr:spPr>
        <a:xfrm>
          <a:off x="20309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13054" name="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180340</xdr:colOff>
      <xdr:row>38</xdr:row>
      <xdr:rowOff>67310</xdr:rowOff>
    </xdr:from>
    <xdr:to>
      <xdr:col>103</xdr:col>
      <xdr:colOff>48260</xdr:colOff>
      <xdr:row>39</xdr:row>
      <xdr:rowOff>154940</xdr:rowOff>
    </xdr:to>
    <xdr:sp macro="" textlink="">
      <xdr:nvSpPr>
        <xdr:cNvPr id="13055" name="テキスト ボックス 767"/>
        <xdr:cNvSpPr txBox="1"/>
      </xdr:nvSpPr>
      <xdr:spPr>
        <a:xfrm>
          <a:off x="19420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97</xdr:col>
      <xdr:colOff>127000</xdr:colOff>
      <xdr:row>37</xdr:row>
      <xdr:rowOff>146050</xdr:rowOff>
    </xdr:from>
    <xdr:to>
      <xdr:col>98</xdr:col>
      <xdr:colOff>38100</xdr:colOff>
      <xdr:row>38</xdr:row>
      <xdr:rowOff>76200</xdr:rowOff>
    </xdr:to>
    <xdr:sp macro="" textlink="">
      <xdr:nvSpPr>
        <xdr:cNvPr id="13056" name="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97</xdr:col>
      <xdr:colOff>53340</xdr:colOff>
      <xdr:row>38</xdr:row>
      <xdr:rowOff>67310</xdr:rowOff>
    </xdr:from>
    <xdr:to>
      <xdr:col>98</xdr:col>
      <xdr:colOff>111760</xdr:colOff>
      <xdr:row>39</xdr:row>
      <xdr:rowOff>154940</xdr:rowOff>
    </xdr:to>
    <xdr:sp macro="" textlink="">
      <xdr:nvSpPr>
        <xdr:cNvPr id="13057" name="テキスト ボックス 769"/>
        <xdr:cNvSpPr txBox="1"/>
      </xdr:nvSpPr>
      <xdr:spPr>
        <a:xfrm>
          <a:off x="18531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96</xdr:col>
      <xdr:colOff>0</xdr:colOff>
      <xdr:row>43</xdr:row>
      <xdr:rowOff>57150</xdr:rowOff>
    </xdr:from>
    <xdr:to>
      <xdr:col>120</xdr:col>
      <xdr:colOff>114300</xdr:colOff>
      <xdr:row>45</xdr:row>
      <xdr:rowOff>31750</xdr:rowOff>
    </xdr:to>
    <xdr:sp macro="" textlink="">
      <xdr:nvSpPr>
        <xdr:cNvPr id="13058"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13059"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13060"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2/128</a:t>
          </a: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13061"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13062"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a:t>
          </a: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13063"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13064"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13065"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95</xdr:col>
      <xdr:colOff>152400</xdr:colOff>
      <xdr:row>47</xdr:row>
      <xdr:rowOff>6350</xdr:rowOff>
    </xdr:from>
    <xdr:to>
      <xdr:col>97</xdr:col>
      <xdr:colOff>120650</xdr:colOff>
      <xdr:row>48</xdr:row>
      <xdr:rowOff>59690</xdr:rowOff>
    </xdr:to>
    <xdr:sp macro="" textlink="">
      <xdr:nvSpPr>
        <xdr:cNvPr id="13066" name="テキスト ボックス 77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96</xdr:col>
      <xdr:colOff>0</xdr:colOff>
      <xdr:row>61</xdr:row>
      <xdr:rowOff>82550</xdr:rowOff>
    </xdr:from>
    <xdr:to>
      <xdr:col>120</xdr:col>
      <xdr:colOff>114300</xdr:colOff>
      <xdr:row>61</xdr:row>
      <xdr:rowOff>82550</xdr:rowOff>
    </xdr:to>
    <xdr:cxnSp macro="">
      <xdr:nvCxnSpPr>
        <xdr:cNvPr id="13067"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13068" name="直線コネクタ 78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58</xdr:row>
      <xdr:rowOff>73660</xdr:rowOff>
    </xdr:from>
    <xdr:to>
      <xdr:col>95</xdr:col>
      <xdr:colOff>189865</xdr:colOff>
      <xdr:row>59</xdr:row>
      <xdr:rowOff>161290</xdr:rowOff>
    </xdr:to>
    <xdr:sp macro="" textlink="">
      <xdr:nvSpPr>
        <xdr:cNvPr id="13069" name="テキスト ボックス 78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96</xdr:col>
      <xdr:colOff>0</xdr:colOff>
      <xdr:row>57</xdr:row>
      <xdr:rowOff>6350</xdr:rowOff>
    </xdr:from>
    <xdr:to>
      <xdr:col>120</xdr:col>
      <xdr:colOff>114300</xdr:colOff>
      <xdr:row>57</xdr:row>
      <xdr:rowOff>6350</xdr:rowOff>
    </xdr:to>
    <xdr:cxnSp macro="">
      <xdr:nvCxnSpPr>
        <xdr:cNvPr id="13070" name="直線コネクタ 78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104140</xdr:colOff>
      <xdr:row>56</xdr:row>
      <xdr:rowOff>35560</xdr:rowOff>
    </xdr:from>
    <xdr:to>
      <xdr:col>95</xdr:col>
      <xdr:colOff>189865</xdr:colOff>
      <xdr:row>57</xdr:row>
      <xdr:rowOff>123190</xdr:rowOff>
    </xdr:to>
    <xdr:sp macro="" textlink="">
      <xdr:nvSpPr>
        <xdr:cNvPr id="13071" name="テキスト ボックス 783"/>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a:t>
          </a:r>
        </a:p>
      </xdr:txBody>
    </xdr:sp>
    <xdr:clientData/>
  </xdr:twoCellAnchor>
  <xdr:twoCellAnchor>
    <xdr:from>
      <xdr:col>96</xdr:col>
      <xdr:colOff>0</xdr:colOff>
      <xdr:row>54</xdr:row>
      <xdr:rowOff>139700</xdr:rowOff>
    </xdr:from>
    <xdr:to>
      <xdr:col>120</xdr:col>
      <xdr:colOff>114300</xdr:colOff>
      <xdr:row>54</xdr:row>
      <xdr:rowOff>139700</xdr:rowOff>
    </xdr:to>
    <xdr:cxnSp macro="">
      <xdr:nvCxnSpPr>
        <xdr:cNvPr id="13072"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104140</xdr:colOff>
      <xdr:row>53</xdr:row>
      <xdr:rowOff>168910</xdr:rowOff>
    </xdr:from>
    <xdr:to>
      <xdr:col>95</xdr:col>
      <xdr:colOff>189865</xdr:colOff>
      <xdr:row>55</xdr:row>
      <xdr:rowOff>84455</xdr:rowOff>
    </xdr:to>
    <xdr:sp macro="" textlink="">
      <xdr:nvSpPr>
        <xdr:cNvPr id="13073" name="テキスト ボックス 785"/>
        <xdr:cNvSpPr txBox="1"/>
      </xdr:nvSpPr>
      <xdr:spPr>
        <a:xfrm>
          <a:off x="17820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a:t>
          </a:r>
        </a:p>
      </xdr:txBody>
    </xdr:sp>
    <xdr:clientData/>
  </xdr:twoCellAnchor>
  <xdr:twoCellAnchor>
    <xdr:from>
      <xdr:col>96</xdr:col>
      <xdr:colOff>0</xdr:colOff>
      <xdr:row>52</xdr:row>
      <xdr:rowOff>101600</xdr:rowOff>
    </xdr:from>
    <xdr:to>
      <xdr:col>120</xdr:col>
      <xdr:colOff>114300</xdr:colOff>
      <xdr:row>52</xdr:row>
      <xdr:rowOff>101600</xdr:rowOff>
    </xdr:to>
    <xdr:cxnSp macro="">
      <xdr:nvCxnSpPr>
        <xdr:cNvPr id="13074" name="直線コネクタ 78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104140</xdr:colOff>
      <xdr:row>51</xdr:row>
      <xdr:rowOff>130810</xdr:rowOff>
    </xdr:from>
    <xdr:to>
      <xdr:col>95</xdr:col>
      <xdr:colOff>189865</xdr:colOff>
      <xdr:row>53</xdr:row>
      <xdr:rowOff>46990</xdr:rowOff>
    </xdr:to>
    <xdr:sp macro="" textlink="">
      <xdr:nvSpPr>
        <xdr:cNvPr id="13075" name="テキスト ボックス 787"/>
        <xdr:cNvSpPr txBox="1"/>
      </xdr:nvSpPr>
      <xdr:spPr>
        <a:xfrm>
          <a:off x="17820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a:t>
          </a:r>
        </a:p>
      </xdr:txBody>
    </xdr:sp>
    <xdr:clientData/>
  </xdr:twoCellAnchor>
  <xdr:twoCellAnchor>
    <xdr:from>
      <xdr:col>96</xdr:col>
      <xdr:colOff>0</xdr:colOff>
      <xdr:row>50</xdr:row>
      <xdr:rowOff>63500</xdr:rowOff>
    </xdr:from>
    <xdr:to>
      <xdr:col>120</xdr:col>
      <xdr:colOff>114300</xdr:colOff>
      <xdr:row>50</xdr:row>
      <xdr:rowOff>63500</xdr:rowOff>
    </xdr:to>
    <xdr:cxnSp macro="">
      <xdr:nvCxnSpPr>
        <xdr:cNvPr id="13076" name="直線コネクタ 78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49</xdr:row>
      <xdr:rowOff>92710</xdr:rowOff>
    </xdr:from>
    <xdr:to>
      <xdr:col>95</xdr:col>
      <xdr:colOff>190500</xdr:colOff>
      <xdr:row>51</xdr:row>
      <xdr:rowOff>8890</xdr:rowOff>
    </xdr:to>
    <xdr:sp macro="" textlink="">
      <xdr:nvSpPr>
        <xdr:cNvPr id="13077" name="テキスト ボックス 78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a:t>
          </a:r>
        </a:p>
      </xdr:txBody>
    </xdr:sp>
    <xdr:clientData/>
  </xdr:twoCellAnchor>
  <xdr:twoCellAnchor>
    <xdr:from>
      <xdr:col>96</xdr:col>
      <xdr:colOff>0</xdr:colOff>
      <xdr:row>48</xdr:row>
      <xdr:rowOff>25400</xdr:rowOff>
    </xdr:from>
    <xdr:to>
      <xdr:col>120</xdr:col>
      <xdr:colOff>114300</xdr:colOff>
      <xdr:row>48</xdr:row>
      <xdr:rowOff>25400</xdr:rowOff>
    </xdr:to>
    <xdr:cxnSp macro="">
      <xdr:nvCxnSpPr>
        <xdr:cNvPr id="13078"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47</xdr:row>
      <xdr:rowOff>54610</xdr:rowOff>
    </xdr:from>
    <xdr:to>
      <xdr:col>95</xdr:col>
      <xdr:colOff>190500</xdr:colOff>
      <xdr:row>48</xdr:row>
      <xdr:rowOff>141605</xdr:rowOff>
    </xdr:to>
    <xdr:sp macro="" textlink="">
      <xdr:nvSpPr>
        <xdr:cNvPr id="13079" name="テキスト ボックス 79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a:t>
          </a: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1308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116</xdr:col>
      <xdr:colOff>61595</xdr:colOff>
      <xdr:row>50</xdr:row>
      <xdr:rowOff>143510</xdr:rowOff>
    </xdr:from>
    <xdr:to>
      <xdr:col>116</xdr:col>
      <xdr:colOff>62865</xdr:colOff>
      <xdr:row>59</xdr:row>
      <xdr:rowOff>44450</xdr:rowOff>
    </xdr:to>
    <xdr:cxnSp macro="">
      <xdr:nvCxnSpPr>
        <xdr:cNvPr id="13081" name="直線コネクタ 793"/>
        <xdr:cNvCxnSpPr/>
      </xdr:nvCxnSpPr>
      <xdr:spPr>
        <a:xfrm flipV="1">
          <a:off x="22159595" y="8716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59</xdr:row>
      <xdr:rowOff>91440</xdr:rowOff>
    </xdr:from>
    <xdr:to>
      <xdr:col>117</xdr:col>
      <xdr:colOff>173355</xdr:colOff>
      <xdr:row>61</xdr:row>
      <xdr:rowOff>7620</xdr:rowOff>
    </xdr:to>
    <xdr:sp macro="" textlink="">
      <xdr:nvSpPr>
        <xdr:cNvPr id="13082" name="前年度繰上充用金最小値テキスト"/>
        <xdr:cNvSpPr txBox="1"/>
      </xdr:nvSpPr>
      <xdr:spPr>
        <a:xfrm>
          <a:off x="22212300" y="10206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115</xdr:col>
      <xdr:colOff>165100</xdr:colOff>
      <xdr:row>59</xdr:row>
      <xdr:rowOff>44450</xdr:rowOff>
    </xdr:from>
    <xdr:to>
      <xdr:col>116</xdr:col>
      <xdr:colOff>152400</xdr:colOff>
      <xdr:row>59</xdr:row>
      <xdr:rowOff>44450</xdr:rowOff>
    </xdr:to>
    <xdr:cxnSp macro="">
      <xdr:nvCxnSpPr>
        <xdr:cNvPr id="13083" name="直線コネクタ 79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49</xdr:row>
      <xdr:rowOff>90170</xdr:rowOff>
    </xdr:from>
    <xdr:to>
      <xdr:col>119</xdr:col>
      <xdr:colOff>77470</xdr:colOff>
      <xdr:row>51</xdr:row>
      <xdr:rowOff>6350</xdr:rowOff>
    </xdr:to>
    <xdr:sp macro="" textlink="">
      <xdr:nvSpPr>
        <xdr:cNvPr id="13084" name="前年度繰上充用金最大値テキスト"/>
        <xdr:cNvSpPr txBox="1"/>
      </xdr:nvSpPr>
      <xdr:spPr>
        <a:xfrm>
          <a:off x="22212300" y="849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11,369</a:t>
          </a:r>
        </a:p>
      </xdr:txBody>
    </xdr:sp>
    <xdr:clientData/>
  </xdr:twoCellAnchor>
  <xdr:twoCellAnchor>
    <xdr:from>
      <xdr:col>115</xdr:col>
      <xdr:colOff>165100</xdr:colOff>
      <xdr:row>50</xdr:row>
      <xdr:rowOff>143510</xdr:rowOff>
    </xdr:from>
    <xdr:to>
      <xdr:col>116</xdr:col>
      <xdr:colOff>152400</xdr:colOff>
      <xdr:row>50</xdr:row>
      <xdr:rowOff>143510</xdr:rowOff>
    </xdr:to>
    <xdr:cxnSp macro="">
      <xdr:nvCxnSpPr>
        <xdr:cNvPr id="13085" name="直線コネクタ 797"/>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13086" name="直線コネクタ 79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58</xdr:row>
      <xdr:rowOff>8890</xdr:rowOff>
    </xdr:from>
    <xdr:to>
      <xdr:col>118</xdr:col>
      <xdr:colOff>46990</xdr:colOff>
      <xdr:row>59</xdr:row>
      <xdr:rowOff>95885</xdr:rowOff>
    </xdr:to>
    <xdr:sp macro="" textlink="">
      <xdr:nvSpPr>
        <xdr:cNvPr id="13087" name="前年度繰上充用金平均値テキスト"/>
        <xdr:cNvSpPr txBox="1"/>
      </xdr:nvSpPr>
      <xdr:spPr>
        <a:xfrm>
          <a:off x="22212300" y="995299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61</a:t>
          </a:r>
        </a:p>
      </xdr:txBody>
    </xdr:sp>
    <xdr:clientData/>
  </xdr:twoCellAnchor>
  <xdr:twoCellAnchor>
    <xdr:from>
      <xdr:col>116</xdr:col>
      <xdr:colOff>12700</xdr:colOff>
      <xdr:row>58</xdr:row>
      <xdr:rowOff>157480</xdr:rowOff>
    </xdr:from>
    <xdr:to>
      <xdr:col>116</xdr:col>
      <xdr:colOff>114300</xdr:colOff>
      <xdr:row>59</xdr:row>
      <xdr:rowOff>87630</xdr:rowOff>
    </xdr:to>
    <xdr:sp macro="" textlink="">
      <xdr:nvSpPr>
        <xdr:cNvPr id="13088" name="フローチャート: 判断 800"/>
        <xdr:cNvSpPr/>
      </xdr:nvSpPr>
      <xdr:spPr>
        <a:xfrm>
          <a:off x="221107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13089" name="直線コネクタ 80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13090" name="フローチャート: 判断 802"/>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111</xdr:col>
      <xdr:colOff>20955</xdr:colOff>
      <xdr:row>57</xdr:row>
      <xdr:rowOff>104775</xdr:rowOff>
    </xdr:from>
    <xdr:to>
      <xdr:col>112</xdr:col>
      <xdr:colOff>144145</xdr:colOff>
      <xdr:row>59</xdr:row>
      <xdr:rowOff>20955</xdr:rowOff>
    </xdr:to>
    <xdr:sp macro="" textlink="">
      <xdr:nvSpPr>
        <xdr:cNvPr id="13091" name="テキスト ボックス 803"/>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55</a:t>
          </a:r>
        </a:p>
      </xdr:txBody>
    </xdr:sp>
    <xdr:clientData/>
  </xdr:twoCellAnchor>
  <xdr:twoCellAnchor>
    <xdr:from>
      <xdr:col>102</xdr:col>
      <xdr:colOff>114300</xdr:colOff>
      <xdr:row>59</xdr:row>
      <xdr:rowOff>44450</xdr:rowOff>
    </xdr:from>
    <xdr:to>
      <xdr:col>107</xdr:col>
      <xdr:colOff>50800</xdr:colOff>
      <xdr:row>59</xdr:row>
      <xdr:rowOff>44450</xdr:rowOff>
    </xdr:to>
    <xdr:cxnSp macro="">
      <xdr:nvCxnSpPr>
        <xdr:cNvPr id="13092" name="直線コネクタ 80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13093" name="フローチャート: 判断 805"/>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84455</xdr:colOff>
      <xdr:row>57</xdr:row>
      <xdr:rowOff>104775</xdr:rowOff>
    </xdr:from>
    <xdr:to>
      <xdr:col>108</xdr:col>
      <xdr:colOff>17145</xdr:colOff>
      <xdr:row>59</xdr:row>
      <xdr:rowOff>20955</xdr:rowOff>
    </xdr:to>
    <xdr:sp macro="" textlink="">
      <xdr:nvSpPr>
        <xdr:cNvPr id="13094" name="テキスト ボックス 806"/>
        <xdr:cNvSpPr txBox="1"/>
      </xdr:nvSpPr>
      <xdr:spPr>
        <a:xfrm>
          <a:off x="20277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57</a:t>
          </a:r>
        </a:p>
      </xdr:txBody>
    </xdr:sp>
    <xdr:clientData/>
  </xdr:twoCellAnchor>
  <xdr:twoCellAnchor>
    <xdr:from>
      <xdr:col>97</xdr:col>
      <xdr:colOff>177800</xdr:colOff>
      <xdr:row>59</xdr:row>
      <xdr:rowOff>44450</xdr:rowOff>
    </xdr:from>
    <xdr:to>
      <xdr:col>102</xdr:col>
      <xdr:colOff>114300</xdr:colOff>
      <xdr:row>59</xdr:row>
      <xdr:rowOff>44450</xdr:rowOff>
    </xdr:to>
    <xdr:cxnSp macro="">
      <xdr:nvCxnSpPr>
        <xdr:cNvPr id="13095" name="直線コネクタ 80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160655</xdr:rowOff>
    </xdr:from>
    <xdr:to>
      <xdr:col>102</xdr:col>
      <xdr:colOff>165100</xdr:colOff>
      <xdr:row>59</xdr:row>
      <xdr:rowOff>90805</xdr:rowOff>
    </xdr:to>
    <xdr:sp macro="" textlink="">
      <xdr:nvSpPr>
        <xdr:cNvPr id="13096" name="フローチャート: 判断 808"/>
        <xdr:cNvSpPr/>
      </xdr:nvSpPr>
      <xdr:spPr>
        <a:xfrm>
          <a:off x="19494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147955</xdr:colOff>
      <xdr:row>57</xdr:row>
      <xdr:rowOff>107315</xdr:rowOff>
    </xdr:from>
    <xdr:to>
      <xdr:col>103</xdr:col>
      <xdr:colOff>80645</xdr:colOff>
      <xdr:row>59</xdr:row>
      <xdr:rowOff>23495</xdr:rowOff>
    </xdr:to>
    <xdr:sp macro="" textlink="">
      <xdr:nvSpPr>
        <xdr:cNvPr id="13097" name="テキスト ボックス 809"/>
        <xdr:cNvSpPr txBox="1"/>
      </xdr:nvSpPr>
      <xdr:spPr>
        <a:xfrm>
          <a:off x="19388455" y="9879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33</a:t>
          </a:r>
        </a:p>
      </xdr:txBody>
    </xdr:sp>
    <xdr:clientData/>
  </xdr:twoCellAnchor>
  <xdr:twoCellAnchor>
    <xdr:from>
      <xdr:col>97</xdr:col>
      <xdr:colOff>127000</xdr:colOff>
      <xdr:row>58</xdr:row>
      <xdr:rowOff>161925</xdr:rowOff>
    </xdr:from>
    <xdr:to>
      <xdr:col>98</xdr:col>
      <xdr:colOff>38100</xdr:colOff>
      <xdr:row>59</xdr:row>
      <xdr:rowOff>92075</xdr:rowOff>
    </xdr:to>
    <xdr:sp macro="" textlink="">
      <xdr:nvSpPr>
        <xdr:cNvPr id="13098" name="フローチャート: 判断 810"/>
        <xdr:cNvSpPr/>
      </xdr:nvSpPr>
      <xdr:spPr>
        <a:xfrm>
          <a:off x="18605500" y="1010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97</xdr:col>
      <xdr:colOff>20955</xdr:colOff>
      <xdr:row>57</xdr:row>
      <xdr:rowOff>109220</xdr:rowOff>
    </xdr:from>
    <xdr:to>
      <xdr:col>98</xdr:col>
      <xdr:colOff>144145</xdr:colOff>
      <xdr:row>59</xdr:row>
      <xdr:rowOff>24765</xdr:rowOff>
    </xdr:to>
    <xdr:sp macro="" textlink="">
      <xdr:nvSpPr>
        <xdr:cNvPr id="13099" name="テキスト ボックス 811"/>
        <xdr:cNvSpPr txBox="1"/>
      </xdr:nvSpPr>
      <xdr:spPr>
        <a:xfrm>
          <a:off x="18499455" y="98818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26</a:t>
          </a:r>
        </a:p>
      </xdr:txBody>
    </xdr:sp>
    <xdr:clientData/>
  </xdr:twoCellAnchor>
  <xdr:twoCellAnchor editAs="oneCell">
    <xdr:from>
      <xdr:col>115</xdr:col>
      <xdr:colOff>63500</xdr:colOff>
      <xdr:row>61</xdr:row>
      <xdr:rowOff>80010</xdr:rowOff>
    </xdr:from>
    <xdr:to>
      <xdr:col>119</xdr:col>
      <xdr:colOff>63500</xdr:colOff>
      <xdr:row>62</xdr:row>
      <xdr:rowOff>167640</xdr:rowOff>
    </xdr:to>
    <xdr:sp macro="" textlink="">
      <xdr:nvSpPr>
        <xdr:cNvPr id="13100"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110</xdr:col>
      <xdr:colOff>177800</xdr:colOff>
      <xdr:row>61</xdr:row>
      <xdr:rowOff>80010</xdr:rowOff>
    </xdr:from>
    <xdr:to>
      <xdr:col>114</xdr:col>
      <xdr:colOff>177800</xdr:colOff>
      <xdr:row>62</xdr:row>
      <xdr:rowOff>167640</xdr:rowOff>
    </xdr:to>
    <xdr:sp macro="" textlink="">
      <xdr:nvSpPr>
        <xdr:cNvPr id="13101"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106</xdr:col>
      <xdr:colOff>50800</xdr:colOff>
      <xdr:row>61</xdr:row>
      <xdr:rowOff>80010</xdr:rowOff>
    </xdr:from>
    <xdr:to>
      <xdr:col>110</xdr:col>
      <xdr:colOff>50800</xdr:colOff>
      <xdr:row>62</xdr:row>
      <xdr:rowOff>167640</xdr:rowOff>
    </xdr:to>
    <xdr:sp macro="" textlink="">
      <xdr:nvSpPr>
        <xdr:cNvPr id="13102"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101</xdr:col>
      <xdr:colOff>114300</xdr:colOff>
      <xdr:row>61</xdr:row>
      <xdr:rowOff>80010</xdr:rowOff>
    </xdr:from>
    <xdr:to>
      <xdr:col>105</xdr:col>
      <xdr:colOff>114300</xdr:colOff>
      <xdr:row>62</xdr:row>
      <xdr:rowOff>167640</xdr:rowOff>
    </xdr:to>
    <xdr:sp macro="" textlink="">
      <xdr:nvSpPr>
        <xdr:cNvPr id="13103"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96</xdr:col>
      <xdr:colOff>177800</xdr:colOff>
      <xdr:row>61</xdr:row>
      <xdr:rowOff>80010</xdr:rowOff>
    </xdr:from>
    <xdr:to>
      <xdr:col>100</xdr:col>
      <xdr:colOff>177800</xdr:colOff>
      <xdr:row>62</xdr:row>
      <xdr:rowOff>167640</xdr:rowOff>
    </xdr:to>
    <xdr:sp macro="" textlink="">
      <xdr:nvSpPr>
        <xdr:cNvPr id="13104"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116</xdr:col>
      <xdr:colOff>12700</xdr:colOff>
      <xdr:row>58</xdr:row>
      <xdr:rowOff>165100</xdr:rowOff>
    </xdr:from>
    <xdr:to>
      <xdr:col>116</xdr:col>
      <xdr:colOff>114300</xdr:colOff>
      <xdr:row>59</xdr:row>
      <xdr:rowOff>95250</xdr:rowOff>
    </xdr:to>
    <xdr:sp macro="" textlink="">
      <xdr:nvSpPr>
        <xdr:cNvPr id="13105"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116</xdr:col>
      <xdr:colOff>114300</xdr:colOff>
      <xdr:row>58</xdr:row>
      <xdr:rowOff>135890</xdr:rowOff>
    </xdr:from>
    <xdr:to>
      <xdr:col>117</xdr:col>
      <xdr:colOff>173355</xdr:colOff>
      <xdr:row>60</xdr:row>
      <xdr:rowOff>52070</xdr:rowOff>
    </xdr:to>
    <xdr:sp macro="" textlink="">
      <xdr:nvSpPr>
        <xdr:cNvPr id="13106" name="前年度繰上充用金該当値テキスト"/>
        <xdr:cNvSpPr txBox="1"/>
      </xdr:nvSpPr>
      <xdr:spPr>
        <a:xfrm>
          <a:off x="22212300" y="10079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13107"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111</xdr:col>
      <xdr:colOff>53340</xdr:colOff>
      <xdr:row>59</xdr:row>
      <xdr:rowOff>86360</xdr:rowOff>
    </xdr:from>
    <xdr:to>
      <xdr:col>112</xdr:col>
      <xdr:colOff>111760</xdr:colOff>
      <xdr:row>61</xdr:row>
      <xdr:rowOff>1905</xdr:rowOff>
    </xdr:to>
    <xdr:sp macro="" textlink="">
      <xdr:nvSpPr>
        <xdr:cNvPr id="13108" name="テキスト ボックス 820"/>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107</xdr:col>
      <xdr:colOff>0</xdr:colOff>
      <xdr:row>58</xdr:row>
      <xdr:rowOff>165100</xdr:rowOff>
    </xdr:from>
    <xdr:to>
      <xdr:col>107</xdr:col>
      <xdr:colOff>101600</xdr:colOff>
      <xdr:row>59</xdr:row>
      <xdr:rowOff>95250</xdr:rowOff>
    </xdr:to>
    <xdr:sp macro="" textlink="">
      <xdr:nvSpPr>
        <xdr:cNvPr id="13109"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116840</xdr:colOff>
      <xdr:row>59</xdr:row>
      <xdr:rowOff>86360</xdr:rowOff>
    </xdr:from>
    <xdr:to>
      <xdr:col>107</xdr:col>
      <xdr:colOff>175260</xdr:colOff>
      <xdr:row>61</xdr:row>
      <xdr:rowOff>1905</xdr:rowOff>
    </xdr:to>
    <xdr:sp macro="" textlink="">
      <xdr:nvSpPr>
        <xdr:cNvPr id="13110" name="テキスト ボックス 822"/>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13111"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180340</xdr:colOff>
      <xdr:row>59</xdr:row>
      <xdr:rowOff>86360</xdr:rowOff>
    </xdr:from>
    <xdr:to>
      <xdr:col>103</xdr:col>
      <xdr:colOff>48260</xdr:colOff>
      <xdr:row>61</xdr:row>
      <xdr:rowOff>1905</xdr:rowOff>
    </xdr:to>
    <xdr:sp macro="" textlink="">
      <xdr:nvSpPr>
        <xdr:cNvPr id="13112" name="テキスト ボックス 824"/>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97</xdr:col>
      <xdr:colOff>127000</xdr:colOff>
      <xdr:row>58</xdr:row>
      <xdr:rowOff>165100</xdr:rowOff>
    </xdr:from>
    <xdr:to>
      <xdr:col>98</xdr:col>
      <xdr:colOff>38100</xdr:colOff>
      <xdr:row>59</xdr:row>
      <xdr:rowOff>95250</xdr:rowOff>
    </xdr:to>
    <xdr:sp macro="" textlink="">
      <xdr:nvSpPr>
        <xdr:cNvPr id="13113"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97</xdr:col>
      <xdr:colOff>53340</xdr:colOff>
      <xdr:row>59</xdr:row>
      <xdr:rowOff>86360</xdr:rowOff>
    </xdr:from>
    <xdr:to>
      <xdr:col>98</xdr:col>
      <xdr:colOff>111760</xdr:colOff>
      <xdr:row>61</xdr:row>
      <xdr:rowOff>1905</xdr:rowOff>
    </xdr:to>
    <xdr:sp macro="" textlink="">
      <xdr:nvSpPr>
        <xdr:cNvPr id="13114" name="テキスト ボックス 826"/>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4</xdr:col>
      <xdr:colOff>0</xdr:colOff>
      <xdr:row>103</xdr:row>
      <xdr:rowOff>120650</xdr:rowOff>
    </xdr:from>
    <xdr:to>
      <xdr:col>120</xdr:col>
      <xdr:colOff>114300</xdr:colOff>
      <xdr:row>114</xdr:row>
      <xdr:rowOff>139700</xdr:rowOff>
    </xdr:to>
    <xdr:sp macro="" textlink="">
      <xdr:nvSpPr>
        <xdr:cNvPr id="13115"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13116"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200" b="1" i="1" u="none" strike="noStrike" baseline="0">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13117"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・総務費に係る住民一人当たりコストが増加した要因は、民間ビルへの庁舎機能の一部移転に係る備品等の経費増、電算システム整備・保守経費の増などである。</a:t>
          </a:r>
        </a:p>
        <a:p>
          <a:pPr algn="l"/>
          <a:r>
            <a:rPr sz="1300" b="0" i="0" u="none" strike="noStrike" baseline="0">
              <a:solidFill>
                <a:schemeClr val="dk1"/>
              </a:solidFill>
              <a:latin typeface="ＭＳ Ｐゴシック"/>
              <a:ea typeface="ＭＳ Ｐゴシック"/>
            </a:rPr>
            <a:t>・民生費は、高齢化に伴う扶助費増などにより住民一人当たりコストも増加傾向にあるが、平成29年度は特に、京都府北部福祉人材養成システム総合実習センターの整備補助を行ったことが大きな増加要因となっている。</a:t>
          </a:r>
        </a:p>
        <a:p>
          <a:pPr algn="l"/>
          <a:r>
            <a:rPr sz="1300" b="0" i="0" u="none" strike="noStrike" baseline="0">
              <a:solidFill>
                <a:schemeClr val="dk1"/>
              </a:solidFill>
              <a:latin typeface="ＭＳ Ｐゴシック"/>
              <a:ea typeface="ＭＳ Ｐゴシック"/>
            </a:rPr>
            <a:t>・衛生費は、住民一人当たり79,854円となっている。類似団体と比較して一人当たりコストが高いのは、近隣2町のごみ処理の委託を受けていることが要因である。</a:t>
          </a:r>
        </a:p>
        <a:p>
          <a:pPr algn="l"/>
          <a:r>
            <a:rPr sz="1300" b="0" i="0" u="none" strike="noStrike" baseline="0">
              <a:solidFill>
                <a:schemeClr val="dk1"/>
              </a:solidFill>
              <a:latin typeface="ＭＳ Ｐゴシック"/>
              <a:ea typeface="ＭＳ Ｐゴシック"/>
            </a:rPr>
            <a:t>・公債費は、住民一人当たり83,930円となっている。既発債の償還が進み、H26より微減傾向となっているものの、市債残高は依然高く、類似団体と比べて多額の公債となっている。一方で、ごみ処理施設の更新等、大型事業が控えていることから、今後も公債費は高止まりすると考えられる。</a:t>
          </a:r>
        </a:p>
        <a:p>
          <a:pPr algn="l"/>
          <a:r>
            <a:rPr sz="1300" b="0" i="0" u="none" strike="noStrike" baseline="0">
              <a:solidFill>
                <a:schemeClr val="dk1"/>
              </a:solidFill>
              <a:latin typeface="ＭＳ Ｐゴシック"/>
              <a:ea typeface="ＭＳ Ｐゴシック"/>
            </a:rPr>
            <a:t>・教育費については、前年から住民一人当たりコストが大きく増加しているのは、小学校の改築工事に着手したことが要因であり、建設年度であった平成29年は大幅な増加となっている。校舎改築のほか、学校施設整備年次計画に基づく環境改善を行っており、平成30年度も空調整備等を行う予定であることから、一定高水準を維持することが見込まれる。</a:t>
          </a:r>
        </a:p>
        <a:p>
          <a:pPr algn="l"/>
          <a:r>
            <a:rPr sz="1300" b="0" i="0" u="none" strike="noStrike" baseline="0">
              <a:solidFill>
                <a:schemeClr val="dk1"/>
              </a:solidFill>
              <a:latin typeface="ＭＳ Ｐゴシック"/>
              <a:ea typeface="ＭＳ Ｐゴシック"/>
            </a:rPr>
            <a:t>・平成29年度は、台風災害、除雪対応に係る経費が増加したことから、災害復旧費に係る一人当たりコストについても前年を大きく上回った。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1026"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1027"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1028" name="Line 4"/>
        <xdr:cNvSpPr>
          <a:spLocks noChangeShapeType="1"/>
        </xdr:cNvSpPr>
      </xdr:nvSpPr>
      <xdr:spPr>
        <a:xfrm>
          <a:off x="829310" y="11800840"/>
          <a:ext cx="694690" cy="0"/>
        </a:xfrm>
        <a:prstGeom prst="line">
          <a:avLst/>
        </a:prstGeom>
        <a:noFill/>
        <a:ln w="38100">
          <a:solidFill>
            <a:srgbClr val="FF0000"/>
          </a:solidFill>
          <a:round/>
          <a:headEnd/>
          <a:tailEnd/>
        </a:ln>
      </xdr:spPr>
      <xdr:txBody>
        <a:bodyPr/>
        <a:lstStyle/>
        <a:p>
          <a:endParaRPr/>
        </a:p>
      </xdr:txBody>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1029" name="Oval 5"/>
        <xdr:cNvSpPr>
          <a:spLocks noChangeArrowheads="1"/>
        </xdr:cNvSpPr>
      </xdr:nvSpPr>
      <xdr:spPr>
        <a:xfrm>
          <a:off x="1076325" y="11706225"/>
          <a:ext cx="190500" cy="189865"/>
        </a:xfrm>
        <a:prstGeom prst="ellipse">
          <a:avLst/>
        </a:prstGeom>
        <a:solidFill>
          <a:srgbClr val="FF0000"/>
        </a:solidFill>
        <a:ln w="6350">
          <a:noFill/>
          <a:round/>
          <a:headEnd/>
          <a:tailEnd/>
        </a:ln>
      </xdr:spPr>
      <xdr:txBody>
        <a:bodyPr/>
        <a:lstStyle/>
        <a:p>
          <a:endParaRPr/>
        </a:p>
      </xdr:txBody>
    </xdr:sp>
    <xdr:clientData/>
  </xdr:twoCellAnchor>
  <xdr:twoCellAnchor>
    <xdr:from>
      <xdr:col>10</xdr:col>
      <xdr:colOff>323850</xdr:colOff>
      <xdr:row>45</xdr:row>
      <xdr:rowOff>10160</xdr:rowOff>
    </xdr:from>
    <xdr:to>
      <xdr:col>15</xdr:col>
      <xdr:colOff>724535</xdr:colOff>
      <xdr:row>49</xdr:row>
      <xdr:rowOff>0</xdr:rowOff>
    </xdr:to>
    <xdr:sp macro="" textlink="">
      <xdr:nvSpPr>
        <xdr:cNvPr id="1030"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1031"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lIns="54864" tIns="32004" rIns="0" bIns="32004" anchor="ctr" upright="1"/>
        <a:lstStyle/>
        <a:p>
          <a:pPr algn="l"/>
          <a:r>
            <a:rPr sz="2400" b="1" i="0" u="none" strike="noStrike" baseline="0">
              <a:solidFill>
                <a:srgbClr val="000000"/>
              </a:solidFill>
              <a:latin typeface="ＭＳ ゴシック"/>
              <a:ea typeface="ＭＳ ゴシック"/>
            </a:rPr>
            <a:t>（7）実質収支比率等に係る経年分析（市町村）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3" name="Line 10"/>
        <xdr:cNvSpPr>
          <a:spLocks noChangeShapeType="1"/>
        </xdr:cNvSpPr>
      </xdr:nvSpPr>
      <xdr:spPr>
        <a:xfrm>
          <a:off x="628650" y="9591675"/>
          <a:ext cx="4457700" cy="371475"/>
        </a:xfrm>
        <a:prstGeom prst="line">
          <a:avLst/>
        </a:prstGeom>
        <a:noFill/>
        <a:ln w="19050">
          <a:solidFill>
            <a:srgbClr val="000000"/>
          </a:solidFill>
          <a:round/>
          <a:headEnd/>
          <a:tailEnd/>
        </a:ln>
      </xdr:spPr>
      <xdr:txBody>
        <a:bodyPr/>
        <a:lstStyle/>
        <a:p>
          <a:endParaRPr/>
        </a:p>
      </xdr:txBody>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平成29年度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035"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京都府宮津市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037"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400" b="0" i="0" u="none" strike="noStrike" baseline="0">
              <a:solidFill>
                <a:schemeClr val="dk1"/>
              </a:solidFill>
              <a:latin typeface="ＭＳ ゴシック"/>
              <a:ea typeface="ＭＳ ゴシック"/>
            </a:rPr>
            <a:t>　普通交付税算定額の減をはじめ、生活関連基盤整備や災害等による財政出動のため、財政調整基金を中心に基金の大幅な取崩しを行った。財政調整基金の残高は、備えとして不安が残る大変厳しいもので、今後も財政運営において予断は許されない状況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04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2050"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2051"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2"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2053"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lIns="54864" tIns="32004" rIns="0" bIns="32004" anchor="ctr" upright="1"/>
        <a:lstStyle/>
        <a:p>
          <a:pPr algn="l"/>
          <a:r>
            <a:rPr sz="2400" b="1" i="0" u="none" strike="noStrike" baseline="0">
              <a:solidFill>
                <a:srgbClr val="000000"/>
              </a:solidFill>
              <a:latin typeface="ＭＳ ゴシック"/>
              <a:ea typeface="ＭＳ ゴシック"/>
            </a:rPr>
            <a:t>（8）連結実質赤字比率に係る赤字・黒字の構成分析（市町村）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205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平成29年度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2055"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京都府宮津市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2056"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2057"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400" b="0" i="0" u="none" strike="noStrike" baseline="0">
              <a:solidFill>
                <a:schemeClr val="dk1"/>
              </a:solidFill>
              <a:latin typeface="ＭＳ ゴシック"/>
              <a:ea typeface="ＭＳ ゴシック"/>
            </a:rPr>
            <a:t>　土地建物造成事業特別会計において実質赤字となったが、保有土地を時価評価した土地収入見込額が算定されたため黒字が確保できたことから、比率が算定されなかったもの。</a:t>
          </a:r>
        </a:p>
        <a:p>
          <a:pPr algn="l"/>
          <a:r>
            <a:rPr sz="1400" b="0" i="0" u="none" strike="noStrike" baseline="0">
              <a:solidFill>
                <a:schemeClr val="dk1"/>
              </a:solidFill>
              <a:latin typeface="ＭＳ ゴシック"/>
              <a:ea typeface="ＭＳ ゴシック"/>
            </a:rPr>
            <a:t>　今後も、公営企業等においては一層の経営の効率化、財政の健全化など、経営基盤強化への取組みを進め適正な経営・運営に努める。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8"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2059"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2060"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2061"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2062"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2063"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2064"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2065"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2066"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6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6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3073"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lIns="54864" tIns="32004" rIns="0" bIns="32004" anchor="ctr" upright="1"/>
        <a:lstStyle/>
        <a:p>
          <a:pPr algn="l"/>
          <a:r>
            <a:rPr sz="2400" b="1" i="0" u="none" strike="noStrike" baseline="0">
              <a:solidFill>
                <a:srgbClr val="000000"/>
              </a:solidFill>
              <a:latin typeface="ＭＳ ゴシック"/>
              <a:ea typeface="ＭＳ ゴシック"/>
            </a:rPr>
            <a:t>（9）実質公債費比率（分子）の構造（市町村）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074"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平成29年度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3075"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京都府宮津市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076" name="Line 22"/>
        <xdr:cNvSpPr>
          <a:spLocks noChangeShapeType="1"/>
        </xdr:cNvSpPr>
      </xdr:nvSpPr>
      <xdr:spPr>
        <a:xfrm>
          <a:off x="504825" y="7591425"/>
          <a:ext cx="7448550" cy="390525"/>
        </a:xfrm>
        <a:prstGeom prst="line">
          <a:avLst/>
        </a:prstGeom>
        <a:noFill/>
        <a:ln w="19050">
          <a:solidFill>
            <a:srgbClr val="000000"/>
          </a:solidFill>
          <a:round/>
          <a:headEnd/>
          <a:tailEnd/>
        </a:ln>
      </xdr:spPr>
      <xdr:txBody>
        <a:bodyPr/>
        <a:lstStyle/>
        <a:p>
          <a:endParaRPr/>
        </a:p>
      </xdr:txBody>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077"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078"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079"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txBody>
        <a:bodyPr/>
        <a:lstStyle/>
        <a:p>
          <a:endParaRPr/>
        </a:p>
      </xdr:txBody>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080"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txBody>
        <a:bodyPr/>
        <a:lstStyle/>
        <a:p>
          <a:endParaRPr/>
        </a:p>
      </xdr:txBody>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081"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txBody>
        <a:bodyPr/>
        <a:lstStyle/>
        <a:p>
          <a:endParaRPr/>
        </a:p>
      </xdr:txBody>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082"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txBody>
        <a:bodyPr/>
        <a:lstStyle/>
        <a:p>
          <a:endParaRPr/>
        </a:p>
      </xdr:txBody>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083"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txBody>
        <a:bodyPr/>
        <a:lstStyle/>
        <a:p>
          <a:endParaRPr/>
        </a:p>
      </xdr:txBody>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084"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txBody>
        <a:bodyPr/>
        <a:lstStyle/>
        <a:p>
          <a:endParaRPr/>
        </a:p>
      </xdr:txBody>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3085" name="Line 31"/>
        <xdr:cNvSpPr>
          <a:spLocks noChangeShapeType="1"/>
        </xdr:cNvSpPr>
      </xdr:nvSpPr>
      <xdr:spPr>
        <a:xfrm>
          <a:off x="2314575" y="11306810"/>
          <a:ext cx="504825" cy="0"/>
        </a:xfrm>
        <a:prstGeom prst="line">
          <a:avLst/>
        </a:prstGeom>
        <a:noFill/>
        <a:ln w="38100">
          <a:solidFill>
            <a:srgbClr val="FF0000"/>
          </a:solidFill>
          <a:round/>
          <a:headEnd/>
          <a:tailEnd/>
        </a:ln>
      </xdr:spPr>
      <xdr:txBody>
        <a:bodyPr/>
        <a:lstStyle/>
        <a:p>
          <a:endParaRPr/>
        </a:p>
      </xdr:txBody>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3086" name="Oval 32"/>
        <xdr:cNvSpPr>
          <a:spLocks noChangeArrowheads="1"/>
        </xdr:cNvSpPr>
      </xdr:nvSpPr>
      <xdr:spPr>
        <a:xfrm>
          <a:off x="2476500" y="11210290"/>
          <a:ext cx="190500" cy="191135"/>
        </a:xfrm>
        <a:prstGeom prst="ellipse">
          <a:avLst/>
        </a:prstGeom>
        <a:solidFill>
          <a:srgbClr val="FF0000"/>
        </a:solidFill>
        <a:ln w="6350">
          <a:noFill/>
          <a:round/>
          <a:headEnd/>
          <a:tailEnd/>
        </a:ln>
      </xdr:spPr>
      <xdr:txBody>
        <a:bodyPr/>
        <a:lstStyle/>
        <a:p>
          <a:endParaRPr/>
        </a:p>
      </xdr:txBody>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3087"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3088"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308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3090"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3091"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400" b="0" i="0" u="none" strike="noStrike" baseline="0">
              <a:solidFill>
                <a:schemeClr val="dk1"/>
              </a:solidFill>
              <a:latin typeface="ＭＳ ゴシック"/>
              <a:ea typeface="ＭＳ ゴシック"/>
            </a:rPr>
            <a:t>　起債発行抑制や繰上償還の影響等から、元利償還金は着実に減少していたが、平成26年度において、平成22年から平成24年に行った繰上償還の影響がなくなり、元利償還金が大きく増加。その後は、依然として高い水準にはあるものの、起債発行抑制の効果により元利償還金は減少傾向にある。</a:t>
          </a:r>
        </a:p>
        <a:p>
          <a:pPr algn="l"/>
          <a:r>
            <a:rPr sz="1400" b="0" i="0" u="none" strike="noStrike" baseline="0">
              <a:solidFill>
                <a:schemeClr val="dk1"/>
              </a:solidFill>
              <a:latin typeface="ＭＳ ゴシック"/>
              <a:ea typeface="ＭＳ ゴシック"/>
            </a:rPr>
            <a:t>　一方で、主に下水道事業特別会計において、公営企業債の元利償還金に対する繰入金が増加傾向にあることなどが影響し、実質公債費比率は悪化傾向にある。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409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4098"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099"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tIns="45720" rIns="91440" anchor="t"/>
        <a:lstStyle/>
        <a:p>
          <a:pPr algn="l"/>
          <a:r>
            <a:rPr sz="16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4100"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4101"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4102"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4103"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4104"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4105"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4106"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4107"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4108"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4109"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4110"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txBody>
        <a:bodyPr/>
        <a:lstStyle/>
        <a:p>
          <a:endParaRPr/>
        </a:p>
      </xdr:txBody>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4111"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4112"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txBody>
        <a:bodyPr/>
        <a:lstStyle/>
        <a:p>
          <a:endParaRPr/>
        </a:p>
      </xdr:txBody>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4113"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lIns="54864" tIns="32004" rIns="0" bIns="32004" anchor="ctr" upright="1"/>
        <a:lstStyle/>
        <a:p>
          <a:pPr algn="l"/>
          <a:r>
            <a:rPr sz="2400" b="1" i="0" u="none" strike="noStrike" baseline="0">
              <a:solidFill>
                <a:srgbClr val="000000"/>
              </a:solidFill>
              <a:latin typeface="ＭＳ ゴシック"/>
              <a:ea typeface="ＭＳ ゴシック"/>
            </a:rPr>
            <a:t>（10）将来負担比率（分子）の構造（市町村）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411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平成29年度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4115"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京都府宮津市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4116" name="Line 22"/>
        <xdr:cNvSpPr>
          <a:spLocks noChangeShapeType="1"/>
        </xdr:cNvSpPr>
      </xdr:nvSpPr>
      <xdr:spPr>
        <a:xfrm>
          <a:off x="504825" y="7591425"/>
          <a:ext cx="5972175" cy="352425"/>
        </a:xfrm>
        <a:prstGeom prst="line">
          <a:avLst/>
        </a:prstGeom>
        <a:noFill/>
        <a:ln w="19050">
          <a:solidFill>
            <a:srgbClr val="000000"/>
          </a:solidFill>
          <a:round/>
          <a:headEnd/>
          <a:tailEnd/>
        </a:ln>
      </xdr:spPr>
      <xdr:txBody>
        <a:bodyPr/>
        <a:lstStyle/>
        <a:p>
          <a:endParaRPr/>
        </a:p>
      </xdr:txBody>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4117"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4118"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400" b="0" i="0" u="none" strike="noStrike" baseline="0">
              <a:solidFill>
                <a:schemeClr val="dk1"/>
              </a:solidFill>
              <a:latin typeface="ＭＳ ゴシック"/>
              <a:ea typeface="ＭＳ ゴシック"/>
            </a:rPr>
            <a:t>　減少傾向にあった地方債残高が、H29に実施した学校施設や防災拠点施設など生活基盤に係る大型の施設整備事業に伴い大きく増加に転じたこと、下水道事業特別会計などへの繰出見込額が増加したことや、基金取り崩しによる充当可能基金の大幅な減少などから前年度と比べて将来負担比率の分子が増加した。</a:t>
          </a:r>
        </a:p>
        <a:p>
          <a:pPr algn="l"/>
          <a:r>
            <a:rPr sz="1400" b="0" i="0" u="none" strike="noStrike" baseline="0">
              <a:solidFill>
                <a:schemeClr val="dk1"/>
              </a:solidFill>
              <a:latin typeface="ＭＳ ゴシック"/>
              <a:ea typeface="ＭＳ ゴシック"/>
            </a:rPr>
            <a:t>　今後ごみ処理施設の更新や教育施設の整備等の大型事業を控えており、地方債現在高の増加が考えられ、将来負担比率も悪化が予想される。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5121"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5122"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txBody>
        <a:bodyPr/>
        <a:lstStyle/>
        <a:p>
          <a:endParaRPr/>
        </a:p>
      </xdr:txBody>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5123"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txBody>
        <a:bodyPr/>
        <a:lstStyle/>
        <a:p>
          <a:endParaRPr/>
        </a:p>
      </xdr:txBody>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124"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lIns="54864" tIns="32004" rIns="0" bIns="32004" anchor="ctr" upright="1"/>
        <a:lstStyle/>
        <a:p>
          <a:pPr algn="l"/>
          <a:r>
            <a:rPr sz="2800" b="1" i="0" u="none" strike="noStrike" baseline="0">
              <a:solidFill>
                <a:srgbClr val="000000"/>
              </a:solidFill>
              <a:latin typeface="ＭＳ ゴシック"/>
              <a:ea typeface="ＭＳ ゴシック"/>
            </a:rPr>
            <a:t>（11）基金残高（東日本大震災分を含む）に係る経年分析（市町村）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5125" name="Line 10"/>
        <xdr:cNvSpPr>
          <a:spLocks noChangeShapeType="1"/>
        </xdr:cNvSpPr>
      </xdr:nvSpPr>
      <xdr:spPr>
        <a:xfrm>
          <a:off x="628650" y="11934825"/>
          <a:ext cx="7248525" cy="371475"/>
        </a:xfrm>
        <a:prstGeom prst="line">
          <a:avLst/>
        </a:prstGeom>
        <a:noFill/>
        <a:ln w="19050">
          <a:solidFill>
            <a:srgbClr val="000000"/>
          </a:solidFill>
          <a:round/>
          <a:headEnd/>
          <a:tailEnd/>
        </a:ln>
      </xdr:spPr>
      <xdr:txBody>
        <a:bodyPr/>
        <a:lstStyle/>
        <a:p>
          <a:endParaRPr/>
        </a:p>
      </xdr:txBody>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5126"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tIns="45720" rIns="91440" anchor="ctr"/>
        <a:lstStyle/>
        <a:p>
          <a:pPr algn="ctr"/>
          <a:r>
            <a:rPr sz="1800" b="1" i="0" u="none" strike="noStrike" baseline="0">
              <a:solidFill>
                <a:srgbClr val="000000"/>
              </a:solidFill>
              <a:latin typeface="ＭＳ ゴシック"/>
              <a:ea typeface="ＭＳ ゴシック"/>
            </a:rPr>
            <a:t>平成29年度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5127"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tIns="45720" rIns="91440" anchor="ctr"/>
        <a:lstStyle/>
        <a:p>
          <a:pPr algn="ctr"/>
          <a:r>
            <a:rPr sz="1800" b="1" i="0" u="none" strike="noStrike" baseline="0">
              <a:solidFill>
                <a:sysClr val="windowText" lastClr="000000"/>
              </a:solidFill>
              <a:latin typeface="ＭＳ ゴシック"/>
              <a:ea typeface="ＭＳ ゴシック"/>
            </a:rPr>
            <a:t>京都府宮津市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5128"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5129"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txBody>
        <a:bodyPr/>
        <a:lstStyle/>
        <a:p>
          <a:endParaRPr/>
        </a:p>
      </xdr:txBody>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5130"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txBody>
        <a:bodyPr/>
        <a:lstStyle/>
        <a:p>
          <a:endParaRPr/>
        </a:p>
      </xdr:txBody>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5131"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rgbClr val="000000"/>
              </a:solidFill>
              <a:latin typeface="ＭＳ ゴシック"/>
              <a:ea typeface="ＭＳ ゴシック"/>
            </a:rPr>
            <a:t>（増減理由）</a:t>
          </a:r>
        </a:p>
        <a:p>
          <a:pPr algn="l"/>
          <a:r>
            <a:rPr sz="1300" b="0" i="0" u="none" strike="noStrike" baseline="0">
              <a:solidFill>
                <a:srgbClr val="000000"/>
              </a:solidFill>
              <a:latin typeface="ＭＳ ゴシック"/>
              <a:ea typeface="ＭＳ ゴシック"/>
            </a:rPr>
            <a:t>　普通交付税等の一般財源の減少する中、生活関連基盤整備や災害等による財政出動や、地方創生の推進経費の増を受け、財政調整基金を４億1,340万円、過疎地域自立促進基金を２億4,640万円取り崩すなど、基金全体として8億8,837万円を各事業に充当した。</a:t>
          </a:r>
        </a:p>
        <a:p>
          <a:pPr algn="l"/>
          <a:endParaRPr/>
        </a:p>
        <a:p>
          <a:pPr algn="l"/>
          <a:endParaRPr/>
        </a:p>
        <a:p>
          <a:pPr algn="l"/>
          <a:endParaRPr/>
        </a:p>
        <a:p>
          <a:pPr algn="l"/>
          <a:endParaRPr/>
        </a:p>
        <a:p>
          <a:pPr algn="l"/>
          <a:endParaRPr/>
        </a:p>
        <a:p>
          <a:pPr algn="l"/>
          <a:r>
            <a:rPr sz="1300" b="0" i="0" u="none" strike="noStrike" baseline="0">
              <a:solidFill>
                <a:srgbClr val="000000"/>
              </a:solidFill>
              <a:latin typeface="ＭＳ ゴシック"/>
              <a:ea typeface="ＭＳ ゴシック"/>
            </a:rPr>
            <a:t>（今後の方針）</a:t>
          </a:r>
        </a:p>
        <a:p>
          <a:pPr algn="l"/>
          <a:r>
            <a:rPr sz="1300" b="0" i="0" u="none" strike="noStrike" baseline="0">
              <a:solidFill>
                <a:srgbClr val="000000"/>
              </a:solidFill>
              <a:latin typeface="ＭＳ ゴシック"/>
              <a:ea typeface="ＭＳ ゴシック"/>
            </a:rPr>
            <a:t>　現状の市政運営を継続する場合、平成29年度と同様に取り崩しは避けられないことから、財政健全化の取組を強化する。</a:t>
          </a:r>
        </a:p>
        <a:p>
          <a:pPr algn="l"/>
          <a:endParaRPr/>
        </a:p>
        <a:p>
          <a:pPr algn="l"/>
          <a:endParaRPr/>
        </a:p>
        <a:p>
          <a:pPr algn="l"/>
          <a:endParaRPr/>
        </a:p>
        <a:p>
          <a:pPr algn="l"/>
          <a:endParaRPr/>
        </a:p>
        <a:p>
          <a:pPr algn="l"/>
          <a:endParaRPr/>
        </a:p>
        <a:p>
          <a:pPr algn="l"/>
          <a:endParaRPr/>
        </a:p>
        <a:p>
          <a:pPr algn="l"/>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5132"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lIns="36576" tIns="22860" rIns="0" bIns="0" anchor="ctr" upright="1"/>
        <a:lstStyle/>
        <a:p>
          <a:pPr algn="ctr"/>
          <a:r>
            <a:rPr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5133"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txBody>
        <a:bodyPr/>
        <a:lstStyle/>
        <a:p>
          <a:endParaRPr/>
        </a:p>
      </xdr:txBody>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5134"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rgbClr val="000000"/>
              </a:solidFill>
              <a:latin typeface="ＭＳ ゴシック"/>
              <a:ea typeface="ＭＳ ゴシック"/>
            </a:rPr>
            <a:t>（基金の使途）</a:t>
          </a:r>
        </a:p>
        <a:p>
          <a:pPr algn="l"/>
          <a:r>
            <a:rPr sz="1300" b="0" i="0" u="none" strike="noStrike" baseline="0">
              <a:solidFill>
                <a:srgbClr val="000000"/>
              </a:solidFill>
              <a:latin typeface="ＭＳ ゴシック"/>
              <a:ea typeface="ＭＳ ゴシック"/>
            </a:rPr>
            <a:t>　・過疎地域自立促進基金：宮津市過疎地域自立促進計画に掲げた「過疎地域自立促進特別事業」の推進に必要となる財源の維持</a:t>
          </a:r>
        </a:p>
        <a:p>
          <a:pPr algn="l"/>
          <a:r>
            <a:rPr sz="1300" b="0" i="0" u="none" strike="noStrike" baseline="0">
              <a:solidFill>
                <a:srgbClr val="000000"/>
              </a:solidFill>
              <a:latin typeface="ＭＳ ゴシック"/>
              <a:ea typeface="ＭＳ ゴシック"/>
            </a:rPr>
            <a:t>　・まちづくり基金：ふるさと応援寄付金を原資に市民との協働によるまちづくりの推進</a:t>
          </a:r>
        </a:p>
        <a:p>
          <a:pPr algn="l"/>
          <a:r>
            <a:rPr sz="1300" b="0" i="0" u="none" strike="noStrike" baseline="0">
              <a:solidFill>
                <a:srgbClr val="000000"/>
              </a:solidFill>
              <a:latin typeface="ＭＳ ゴシック"/>
              <a:ea typeface="ＭＳ ゴシック"/>
            </a:rPr>
            <a:t>　・清掃工場周辺地域健康対策基金：宮津市清掃工場周辺地域住民の健康保持</a:t>
          </a:r>
        </a:p>
        <a:p>
          <a:pPr algn="l"/>
          <a:r>
            <a:rPr sz="1300" b="0" i="0" u="none" strike="noStrike" baseline="0">
              <a:solidFill>
                <a:srgbClr val="000000"/>
              </a:solidFill>
              <a:latin typeface="ＭＳ ゴシック"/>
              <a:ea typeface="ＭＳ ゴシック"/>
            </a:rPr>
            <a:t>　・人材育成基金：社会の広い分野で活躍する人材を育成</a:t>
          </a:r>
        </a:p>
        <a:p>
          <a:pPr algn="l"/>
          <a:r>
            <a:rPr sz="1300" b="0" i="0" u="none" strike="noStrike" baseline="0">
              <a:solidFill>
                <a:srgbClr val="000000"/>
              </a:solidFill>
              <a:latin typeface="ＭＳ ゴシック"/>
              <a:ea typeface="ＭＳ ゴシック"/>
            </a:rPr>
            <a:t>　・日ケ谷地区振興基金：宮津市日ケ谷地区の振興</a:t>
          </a:r>
        </a:p>
        <a:p>
          <a:pPr algn="l"/>
          <a:endParaRPr/>
        </a:p>
        <a:p>
          <a:pPr algn="l"/>
          <a:r>
            <a:rPr sz="1300" b="0" i="0" u="none" strike="noStrike" baseline="0">
              <a:solidFill>
                <a:srgbClr val="000000"/>
              </a:solidFill>
              <a:latin typeface="ＭＳ ゴシック"/>
              <a:ea typeface="ＭＳ ゴシック"/>
            </a:rPr>
            <a:t>（増減理由）</a:t>
          </a:r>
        </a:p>
        <a:p>
          <a:pPr algn="l"/>
          <a:r>
            <a:rPr sz="1300" b="0" i="0" u="none" strike="noStrike" baseline="0">
              <a:solidFill>
                <a:srgbClr val="000000"/>
              </a:solidFill>
              <a:latin typeface="ＭＳ ゴシック"/>
              <a:ea typeface="ＭＳ ゴシック"/>
            </a:rPr>
            <a:t>　宮津市まち･ひと･しごと創生総合戦略(H27～H31)に基づく各施策･事業を重点的に推進するため、過疎地域自立促進基金を２億4,640万円取り崩して充当。</a:t>
          </a:r>
        </a:p>
        <a:p>
          <a:pPr algn="l"/>
          <a:r>
            <a:rPr sz="1300" b="0" i="0" u="none" strike="noStrike" baseline="0">
              <a:solidFill>
                <a:srgbClr val="000000"/>
              </a:solidFill>
              <a:latin typeface="ＭＳ ゴシック"/>
              <a:ea typeface="ＭＳ ゴシック"/>
            </a:rPr>
            <a:t>　人材育成基金についても同様に、総合戦略に掲げるみやづを担う次代の人づくりの推進のため充当を行った。</a:t>
          </a:r>
        </a:p>
        <a:p>
          <a:pPr algn="l"/>
          <a:r>
            <a:rPr sz="1300" b="0" i="0" u="none" strike="noStrike" baseline="0">
              <a:solidFill>
                <a:srgbClr val="000000"/>
              </a:solidFill>
              <a:latin typeface="ＭＳ ゴシック"/>
              <a:ea typeface="ＭＳ ゴシック"/>
            </a:rPr>
            <a:t>　ふるさと応援寄付金を積み立てるまちづくり基金については、H28より寄付額が大きく伸びていることから増加。</a:t>
          </a:r>
        </a:p>
        <a:p>
          <a:pPr algn="l"/>
          <a:endParaRPr/>
        </a:p>
        <a:p>
          <a:pPr algn="l"/>
          <a:r>
            <a:rPr sz="1300" b="0" i="0" u="none" strike="noStrike" baseline="0">
              <a:solidFill>
                <a:srgbClr val="000000"/>
              </a:solidFill>
              <a:latin typeface="ＭＳ ゴシック"/>
              <a:ea typeface="ＭＳ ゴシック"/>
            </a:rPr>
            <a:t>（今後の方針）</a:t>
          </a:r>
        </a:p>
        <a:p>
          <a:pPr algn="l"/>
          <a:r>
            <a:rPr sz="1300" b="0" i="0" u="none" strike="noStrike" baseline="0">
              <a:solidFill>
                <a:srgbClr val="000000"/>
              </a:solidFill>
              <a:latin typeface="ＭＳ ゴシック"/>
              <a:ea typeface="ＭＳ ゴシック"/>
            </a:rPr>
            <a:t>　清掃工場や日ケ谷については使途が限定されていることから活用は未定だが、活用可能な基金については、人口減少に歯止めをかける政策や地方創生の推進等の新たな行政需要に対応するため、必要な事業を精査のうえ充当を考えている。</a:t>
          </a:r>
        </a:p>
        <a:p>
          <a:pPr algn="l"/>
          <a:endParaRPr/>
        </a:p>
        <a:p>
          <a:pPr algn="l"/>
          <a:endParaRPr/>
        </a:p>
        <a:p>
          <a:pPr algn="l"/>
          <a:endParaRPr/>
        </a:p>
        <a:p>
          <a:pPr algn="l"/>
          <a:endParaRPr/>
        </a:p>
        <a:p>
          <a:pPr algn="l"/>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5135"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lIns="36576" tIns="22860" rIns="0" bIns="0" anchor="ctr" upright="1"/>
        <a:lstStyle/>
        <a:p>
          <a:pPr algn="ctr"/>
          <a:r>
            <a:rPr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5136"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txBody>
        <a:bodyPr/>
        <a:lstStyle/>
        <a:p>
          <a:endParaRPr/>
        </a:p>
      </xdr:txBody>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5137"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rgbClr val="000000"/>
              </a:solidFill>
              <a:latin typeface="ＭＳ ゴシック"/>
              <a:ea typeface="ＭＳ ゴシック"/>
            </a:rPr>
            <a:t>（増減理由）</a:t>
          </a:r>
        </a:p>
        <a:p>
          <a:pPr algn="l"/>
          <a:r>
            <a:rPr sz="1300" b="0" i="0" u="none" strike="noStrike" baseline="0">
              <a:solidFill>
                <a:srgbClr val="000000"/>
              </a:solidFill>
              <a:latin typeface="ＭＳ ゴシック"/>
              <a:ea typeface="ＭＳ ゴシック"/>
            </a:rPr>
            <a:t>　普通交付税算定額の減をはじめ、生活関連基盤整備や災害等による財政出動のため、12年振りに取り崩しを行った。</a:t>
          </a:r>
        </a:p>
        <a:p>
          <a:pPr algn="l"/>
          <a:endParaRPr/>
        </a:p>
        <a:p>
          <a:pPr algn="l"/>
          <a:endParaRPr/>
        </a:p>
        <a:p>
          <a:pPr algn="l"/>
          <a:endParaRPr/>
        </a:p>
        <a:p>
          <a:pPr algn="l"/>
          <a:endParaRPr/>
        </a:p>
        <a:p>
          <a:pPr algn="l"/>
          <a:r>
            <a:rPr sz="1300" b="0" i="0" u="none" strike="noStrike" baseline="0">
              <a:solidFill>
                <a:srgbClr val="000000"/>
              </a:solidFill>
              <a:latin typeface="ＭＳ ゴシック"/>
              <a:ea typeface="ＭＳ ゴシック"/>
            </a:rPr>
            <a:t>（今後の方針）</a:t>
          </a:r>
        </a:p>
        <a:p>
          <a:pPr algn="l"/>
          <a:r>
            <a:rPr sz="1300" b="0" i="0" u="none" strike="noStrike" baseline="0">
              <a:solidFill>
                <a:srgbClr val="000000"/>
              </a:solidFill>
              <a:latin typeface="ＭＳ ゴシック"/>
              <a:ea typeface="ＭＳ ゴシック"/>
            </a:rPr>
            <a:t>　実質公債費比率･将来負担比率は悪化、経常収支比率は100％を超えるなど大変厳しい状況にあることから、持続可能な行財政運営を行っていくため、財政健全化の取組を強化するとともに、将来の不測の財政出動に備えた基金の着実な造成を図る。</a:t>
          </a:r>
        </a:p>
        <a:p>
          <a:pPr algn="l"/>
          <a:endParaRPr/>
        </a:p>
        <a:p>
          <a:pPr algn="l"/>
          <a:endParaRPr/>
        </a:p>
        <a:p>
          <a:pPr algn="l"/>
          <a:endParaRPr/>
        </a:p>
        <a:p>
          <a:pPr algn="l"/>
          <a:endParaRPr/>
        </a:p>
        <a:p>
          <a:pPr algn="l"/>
          <a:endParaRPr/>
        </a:p>
        <a:p>
          <a:pPr algn="l"/>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5138"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lIns="36576" tIns="22860" rIns="0" bIns="0" anchor="ctr" upright="1"/>
        <a:lstStyle/>
        <a:p>
          <a:pPr algn="ctr"/>
          <a:r>
            <a:rPr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5139"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txBody>
        <a:bodyPr/>
        <a:lstStyle/>
        <a:p>
          <a:endParaRPr/>
        </a:p>
      </xdr:txBody>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5140"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rgbClr val="000000"/>
              </a:solidFill>
              <a:latin typeface="ＭＳ ゴシック"/>
              <a:ea typeface="ＭＳ ゴシック"/>
            </a:rPr>
            <a:t>（増減理由）</a:t>
          </a:r>
        </a:p>
        <a:p>
          <a:pPr algn="l"/>
          <a:r>
            <a:rPr sz="1300" b="0" i="0" u="none" strike="noStrike" baseline="0">
              <a:solidFill>
                <a:srgbClr val="000000"/>
              </a:solidFill>
              <a:latin typeface="ＭＳ ゴシック"/>
              <a:ea typeface="ＭＳ ゴシック"/>
            </a:rPr>
            <a:t>　一般会計等における公債費償還額は微減しているものの、依然として総歳出に占める割合は高い中、公営企業債の元利償還金に対する繰出金の増加や災害対応等に係る財政出動の影響により、公債費充当一般財源に不足が生じたため6,900万円を取り崩したことによる減。</a:t>
          </a:r>
        </a:p>
        <a:p>
          <a:pPr algn="l"/>
          <a:endParaRPr/>
        </a:p>
        <a:p>
          <a:pPr algn="l"/>
          <a:endParaRPr/>
        </a:p>
        <a:p>
          <a:pPr algn="l"/>
          <a:endParaRPr/>
        </a:p>
        <a:p>
          <a:pPr algn="l"/>
          <a:endParaRPr/>
        </a:p>
        <a:p>
          <a:pPr algn="l"/>
          <a:r>
            <a:rPr sz="1300" b="0" i="0" u="none" strike="noStrike" baseline="0">
              <a:solidFill>
                <a:srgbClr val="000000"/>
              </a:solidFill>
              <a:latin typeface="ＭＳ ゴシック"/>
              <a:ea typeface="ＭＳ ゴシック"/>
            </a:rPr>
            <a:t>（今後の方針）</a:t>
          </a:r>
        </a:p>
        <a:p>
          <a:pPr algn="l"/>
          <a:r>
            <a:rPr sz="1300" b="0" i="0" u="none" strike="noStrike" baseline="0">
              <a:solidFill>
                <a:srgbClr val="000000"/>
              </a:solidFill>
              <a:latin typeface="ＭＳ ゴシック"/>
              <a:ea typeface="ＭＳ ゴシック"/>
            </a:rPr>
            <a:t>　現状の市政運営を継続する場合、平成29年度と同様に取り崩しは避けられず、基金枯渇に陥る可能性があることから、財政健全化の取組を強化することが肝要である。</a:t>
          </a:r>
        </a:p>
        <a:p>
          <a:pPr algn="l"/>
          <a:endParaRPr/>
        </a:p>
        <a:p>
          <a:pPr algn="l"/>
          <a:endParaRPr/>
        </a:p>
        <a:p>
          <a:pPr algn="l"/>
          <a:endParaRPr/>
        </a:p>
        <a:p>
          <a:pPr algn="l"/>
          <a:endParaRPr/>
        </a:p>
        <a:p>
          <a:pPr algn="l"/>
          <a:endParaRPr/>
        </a:p>
        <a:p>
          <a:pPr algn="l"/>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5141"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lIns="36576" tIns="22860" rIns="0" bIns="0" anchor="ctr" upright="1"/>
        <a:lstStyle/>
        <a:p>
          <a:pPr algn="ctr"/>
          <a:r>
            <a:rPr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18,324
18,196
172.74
14,322,544
14,193,587
37,515
6,055,127
14,420,630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20.3
209.1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440562" y="3836446"/>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年代から平成初期にかけて多くの施設が整備されており、</a:t>
          </a:r>
          <a:r>
            <a:rPr kumimoji="1" lang="ja-JP" altLang="en-US" sz="1100">
              <a:solidFill>
                <a:schemeClr val="dk1"/>
              </a:solidFill>
              <a:effectLst/>
              <a:latin typeface="+mn-lt"/>
              <a:ea typeface="+mn-ea"/>
              <a:cs typeface="+mn-cs"/>
            </a:rPr>
            <a:t>有</a:t>
          </a:r>
          <a:r>
            <a:rPr kumimoji="1" lang="ja-JP" altLang="ja-JP" sz="1100">
              <a:solidFill>
                <a:schemeClr val="dk1"/>
              </a:solidFill>
              <a:effectLst/>
              <a:latin typeface="+mn-lt"/>
              <a:ea typeface="+mn-ea"/>
              <a:cs typeface="+mn-cs"/>
            </a:rPr>
            <a:t>形固定資産減価償却率が</a:t>
          </a:r>
          <a:r>
            <a:rPr kumimoji="1" lang="ja-JP" altLang="en-US" sz="1100">
              <a:solidFill>
                <a:schemeClr val="dk1"/>
              </a:solidFill>
              <a:effectLst/>
              <a:latin typeface="+mn-lt"/>
              <a:ea typeface="+mn-ea"/>
              <a:cs typeface="+mn-cs"/>
            </a:rPr>
            <a:t>類似団体と比較し</a:t>
          </a:r>
          <a:r>
            <a:rPr kumimoji="1" lang="ja-JP" altLang="ja-JP" sz="1100">
              <a:solidFill>
                <a:schemeClr val="dk1"/>
              </a:solidFill>
              <a:effectLst/>
              <a:latin typeface="+mn-lt"/>
              <a:ea typeface="+mn-ea"/>
              <a:cs typeface="+mn-cs"/>
            </a:rPr>
            <a:t>高</a:t>
          </a:r>
          <a:r>
            <a:rPr kumimoji="1" lang="ja-JP" altLang="en-US" sz="1100">
              <a:solidFill>
                <a:schemeClr val="dk1"/>
              </a:solidFill>
              <a:effectLst/>
              <a:latin typeface="+mn-lt"/>
              <a:ea typeface="+mn-ea"/>
              <a:cs typeface="+mn-cs"/>
            </a:rPr>
            <a:t>かったが、近年の</a:t>
          </a:r>
          <a:r>
            <a:rPr kumimoji="1" lang="ja-JP" altLang="ja-JP" sz="1100">
              <a:solidFill>
                <a:schemeClr val="dk1"/>
              </a:solidFill>
              <a:effectLst/>
              <a:latin typeface="+mn-lt"/>
              <a:ea typeface="+mn-ea"/>
              <a:cs typeface="+mn-cs"/>
            </a:rPr>
            <a:t>生活基盤</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の整備により</a:t>
          </a:r>
          <a:r>
            <a:rPr kumimoji="1" lang="ja-JP" altLang="en-US" sz="1100">
              <a:solidFill>
                <a:schemeClr val="dk1"/>
              </a:solidFill>
              <a:effectLst/>
              <a:latin typeface="+mn-lt"/>
              <a:ea typeface="+mn-ea"/>
              <a:cs typeface="+mn-cs"/>
            </a:rPr>
            <a:t>、当該比率が減少し、類似団体平均よりも下回っている。</a:t>
          </a:r>
          <a:endParaRPr kumimoji="1" lang="en-US" altLang="ja-JP" sz="1100">
            <a:solidFill>
              <a:schemeClr val="dk1"/>
            </a:solidFill>
            <a:effectLst/>
            <a:latin typeface="+mn-lt"/>
            <a:ea typeface="+mn-ea"/>
            <a:cs typeface="+mn-cs"/>
          </a:endParaRPr>
        </a:p>
        <a:p>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098550" y="6070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75185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098550" y="580072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75185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098550" y="55308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75185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098550" y="49911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75185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098550" y="472122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75185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098550" y="44513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75185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10086"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074795" y="4561999"/>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127500" y="58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3987800" y="587359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127500" y="43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3987800" y="45619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1275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0259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3429000" y="52560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2781300" y="54017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1746</xdr:rowOff>
    </xdr:from>
    <xdr:to>
      <xdr:col>19</xdr:col>
      <xdr:colOff>187325</xdr:colOff>
      <xdr:row>32</xdr:row>
      <xdr:rowOff>103346</xdr:rowOff>
    </xdr:to>
    <xdr:sp macro="" textlink="">
      <xdr:nvSpPr>
        <xdr:cNvPr id="82" name="楕円 81"/>
        <xdr:cNvSpPr/>
      </xdr:nvSpPr>
      <xdr:spPr>
        <a:xfrm>
          <a:off x="3429000" y="54881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144939</xdr:rowOff>
    </xdr:from>
    <xdr:to>
      <xdr:col>15</xdr:col>
      <xdr:colOff>187325</xdr:colOff>
      <xdr:row>31</xdr:row>
      <xdr:rowOff>75089</xdr:rowOff>
    </xdr:to>
    <xdr:sp macro="" textlink="">
      <xdr:nvSpPr>
        <xdr:cNvPr id="83" name="楕円 82"/>
        <xdr:cNvSpPr/>
      </xdr:nvSpPr>
      <xdr:spPr>
        <a:xfrm>
          <a:off x="2781300" y="52884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24289</xdr:rowOff>
    </xdr:from>
    <xdr:to>
      <xdr:col>19</xdr:col>
      <xdr:colOff>136525</xdr:colOff>
      <xdr:row>32</xdr:row>
      <xdr:rowOff>52546</xdr:rowOff>
    </xdr:to>
    <xdr:cxnSp macro="">
      <xdr:nvCxnSpPr>
        <xdr:cNvPr id="84" name="直線コネクタ 83"/>
        <xdr:cNvCxnSpPr/>
      </xdr:nvCxnSpPr>
      <xdr:spPr>
        <a:xfrm>
          <a:off x="2832100" y="5339239"/>
          <a:ext cx="647700" cy="19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5" name="n_1aveValue有形固定資産減価償却率"/>
        <xdr:cNvSpPr txBox="1"/>
      </xdr:nvSpPr>
      <xdr:spPr>
        <a:xfrm>
          <a:off x="3293119" y="503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6" name="n_2aveValue有形固定資産減価償却率"/>
        <xdr:cNvSpPr txBox="1"/>
      </xdr:nvSpPr>
      <xdr:spPr>
        <a:xfrm>
          <a:off x="2658119" y="549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94473</xdr:rowOff>
    </xdr:from>
    <xdr:ext cx="405111" cy="259045"/>
    <xdr:sp macro="" textlink="">
      <xdr:nvSpPr>
        <xdr:cNvPr id="87" name="n_1mainValue有形固定資産減価償却率"/>
        <xdr:cNvSpPr txBox="1"/>
      </xdr:nvSpPr>
      <xdr:spPr>
        <a:xfrm>
          <a:off x="3293119" y="558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91616</xdr:rowOff>
    </xdr:from>
    <xdr:ext cx="405111" cy="259045"/>
    <xdr:sp macro="" textlink="">
      <xdr:nvSpPr>
        <xdr:cNvPr id="88" name="n_2mainValue有形固定資産減価償却率"/>
        <xdr:cNvSpPr txBox="1"/>
      </xdr:nvSpPr>
      <xdr:spPr>
        <a:xfrm>
          <a:off x="2658119" y="50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1" name="正方形/長方形 90"/>
        <xdr:cNvSpPr/>
      </xdr:nvSpPr>
      <xdr:spPr>
        <a:xfrm>
          <a:off x="11802739" y="3836446"/>
          <a:ext cx="7404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過去に社会資本整備のため発行した市債残高に加え、学校施設や防災施設等の生活基盤に係る多額の整備等により将来負担額が増加していることや、類似団体に比較して、人口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人当たり人件費・物件費等が高い水準であること等から経常収支比率が高く、債務償還可能年数も類似団体に比較して長くなっている。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92799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2593320" y="4531027"/>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2646025" y="586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2534900" y="58572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2646025" y="43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2534900" y="45310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4" name="債務償還可能年数平均値テキスト"/>
        <xdr:cNvSpPr txBox="1"/>
      </xdr:nvSpPr>
      <xdr:spPr>
        <a:xfrm>
          <a:off x="12646025"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2573000" y="52821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115056</xdr:rowOff>
    </xdr:from>
    <xdr:to>
      <xdr:col>76</xdr:col>
      <xdr:colOff>73025</xdr:colOff>
      <xdr:row>27</xdr:row>
      <xdr:rowOff>45206</xdr:rowOff>
    </xdr:to>
    <xdr:sp macro="" textlink="">
      <xdr:nvSpPr>
        <xdr:cNvPr id="131" name="楕円 130"/>
        <xdr:cNvSpPr/>
      </xdr:nvSpPr>
      <xdr:spPr>
        <a:xfrm>
          <a:off x="12573000" y="45727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29983</xdr:rowOff>
    </xdr:from>
    <xdr:ext cx="405111" cy="259045"/>
    <xdr:sp macro="" textlink="">
      <xdr:nvSpPr>
        <xdr:cNvPr id="132" name="債務償還可能年数該当値テキスト"/>
        <xdr:cNvSpPr txBox="1"/>
      </xdr:nvSpPr>
      <xdr:spPr>
        <a:xfrm>
          <a:off x="12646025" y="4487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18,324
18,196
172.74
14,322,544
14,193,587
37,515
6,055,127
14,420,630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20.3
209.1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39490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39878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3889375" y="72961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39878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3889375" y="57892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39878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38989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203575" y="64433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428875"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61595</xdr:rowOff>
    </xdr:from>
    <xdr:to>
      <xdr:col>20</xdr:col>
      <xdr:colOff>38100</xdr:colOff>
      <xdr:row>36</xdr:row>
      <xdr:rowOff>163195</xdr:rowOff>
    </xdr:to>
    <xdr:sp macro="" textlink="">
      <xdr:nvSpPr>
        <xdr:cNvPr id="70" name="楕円 69"/>
        <xdr:cNvSpPr/>
      </xdr:nvSpPr>
      <xdr:spPr>
        <a:xfrm>
          <a:off x="3203575" y="62337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71" name="楕円 70"/>
        <xdr:cNvSpPr/>
      </xdr:nvSpPr>
      <xdr:spPr>
        <a:xfrm>
          <a:off x="2428875"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112395</xdr:rowOff>
    </xdr:from>
    <xdr:to>
      <xdr:col>19</xdr:col>
      <xdr:colOff>177800</xdr:colOff>
      <xdr:row>36</xdr:row>
      <xdr:rowOff>121920</xdr:rowOff>
    </xdr:to>
    <xdr:cxnSp macro="">
      <xdr:nvCxnSpPr>
        <xdr:cNvPr id="72" name="直線コネクタ 71"/>
        <xdr:cNvCxnSpPr/>
      </xdr:nvCxnSpPr>
      <xdr:spPr>
        <a:xfrm flipV="1">
          <a:off x="2479675" y="6284595"/>
          <a:ext cx="7556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3" name="n_1aveValue【道路】&#10;有形固定資産減価償却率"/>
        <xdr:cNvSpPr txBox="1"/>
      </xdr:nvSpPr>
      <xdr:spPr>
        <a:xfrm>
          <a:off x="306769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4" name="n_2aveValue【道路】&#10;有形固定資産減価償却率"/>
        <xdr:cNvSpPr txBox="1"/>
      </xdr:nvSpPr>
      <xdr:spPr>
        <a:xfrm>
          <a:off x="230569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8272</xdr:rowOff>
    </xdr:from>
    <xdr:ext cx="405111" cy="259045"/>
    <xdr:sp macro="" textlink="">
      <xdr:nvSpPr>
        <xdr:cNvPr id="75" name="n_1mainValue【道路】&#10;有形固定資産減価償却率"/>
        <xdr:cNvSpPr txBox="1"/>
      </xdr:nvSpPr>
      <xdr:spPr>
        <a:xfrm>
          <a:off x="306769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76" name="n_2mainValue【道路】&#10;有形固定資産減価償却率"/>
        <xdr:cNvSpPr txBox="1"/>
      </xdr:nvSpPr>
      <xdr:spPr>
        <a:xfrm>
          <a:off x="230569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52224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517735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517735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8905240"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8943975"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8845550" y="7368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8943975"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8845550" y="57400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8943975"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8883650" y="67829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815975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7413625" y="68659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26935</xdr:rowOff>
    </xdr:from>
    <xdr:to>
      <xdr:col>50</xdr:col>
      <xdr:colOff>165100</xdr:colOff>
      <xdr:row>40</xdr:row>
      <xdr:rowOff>128535</xdr:rowOff>
    </xdr:to>
    <xdr:sp macro="" textlink="">
      <xdr:nvSpPr>
        <xdr:cNvPr id="117" name="楕円 116"/>
        <xdr:cNvSpPr/>
      </xdr:nvSpPr>
      <xdr:spPr>
        <a:xfrm>
          <a:off x="8159750" y="68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77096</xdr:rowOff>
    </xdr:from>
    <xdr:to>
      <xdr:col>46</xdr:col>
      <xdr:colOff>38100</xdr:colOff>
      <xdr:row>42</xdr:row>
      <xdr:rowOff>7246</xdr:rowOff>
    </xdr:to>
    <xdr:sp macro="" textlink="">
      <xdr:nvSpPr>
        <xdr:cNvPr id="118" name="楕円 117"/>
        <xdr:cNvSpPr/>
      </xdr:nvSpPr>
      <xdr:spPr>
        <a:xfrm>
          <a:off x="7413625" y="71065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77735</xdr:rowOff>
    </xdr:from>
    <xdr:to>
      <xdr:col>50</xdr:col>
      <xdr:colOff>114300</xdr:colOff>
      <xdr:row>41</xdr:row>
      <xdr:rowOff>127896</xdr:rowOff>
    </xdr:to>
    <xdr:cxnSp macro="">
      <xdr:nvCxnSpPr>
        <xdr:cNvPr id="119" name="直線コネクタ 118"/>
        <xdr:cNvCxnSpPr/>
      </xdr:nvCxnSpPr>
      <xdr:spPr>
        <a:xfrm flipV="1">
          <a:off x="7445375" y="6935735"/>
          <a:ext cx="765175" cy="22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0" name="n_1aveValue【道路】&#10;一人当たり延長"/>
        <xdr:cNvSpPr txBox="1"/>
      </xdr:nvSpPr>
      <xdr:spPr>
        <a:xfrm>
          <a:off x="7959236"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1" name="n_2aveValue【道路】&#10;一人当たり延長"/>
        <xdr:cNvSpPr txBox="1"/>
      </xdr:nvSpPr>
      <xdr:spPr>
        <a:xfrm>
          <a:off x="72258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119662</xdr:rowOff>
    </xdr:from>
    <xdr:ext cx="534377" cy="259045"/>
    <xdr:sp macro="" textlink="">
      <xdr:nvSpPr>
        <xdr:cNvPr id="122" name="n_1mainValue【道路】&#10;一人当たり延長"/>
        <xdr:cNvSpPr txBox="1"/>
      </xdr:nvSpPr>
      <xdr:spPr>
        <a:xfrm>
          <a:off x="7959236" y="697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169823</xdr:rowOff>
    </xdr:from>
    <xdr:ext cx="534377" cy="259045"/>
    <xdr:sp macro="" textlink="">
      <xdr:nvSpPr>
        <xdr:cNvPr id="123" name="n_2mainValue【道路】&#10;一人当たり延長"/>
        <xdr:cNvSpPr txBox="1"/>
      </xdr:nvSpPr>
      <xdr:spPr>
        <a:xfrm>
          <a:off x="7225811" y="71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3659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39490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39878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3889375" y="109575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39878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3889375" y="953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39878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38989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203575" y="99294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428875"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111125</xdr:rowOff>
    </xdr:from>
    <xdr:to>
      <xdr:col>20</xdr:col>
      <xdr:colOff>38100</xdr:colOff>
      <xdr:row>58</xdr:row>
      <xdr:rowOff>41275</xdr:rowOff>
    </xdr:to>
    <xdr:sp macro="" textlink="">
      <xdr:nvSpPr>
        <xdr:cNvPr id="161" name="楕円 160"/>
        <xdr:cNvSpPr/>
      </xdr:nvSpPr>
      <xdr:spPr>
        <a:xfrm>
          <a:off x="3203575" y="98837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137795</xdr:rowOff>
    </xdr:from>
    <xdr:to>
      <xdr:col>15</xdr:col>
      <xdr:colOff>101600</xdr:colOff>
      <xdr:row>58</xdr:row>
      <xdr:rowOff>67945</xdr:rowOff>
    </xdr:to>
    <xdr:sp macro="" textlink="">
      <xdr:nvSpPr>
        <xdr:cNvPr id="162" name="楕円 161"/>
        <xdr:cNvSpPr/>
      </xdr:nvSpPr>
      <xdr:spPr>
        <a:xfrm>
          <a:off x="2428875"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161925</xdr:rowOff>
    </xdr:from>
    <xdr:to>
      <xdr:col>19</xdr:col>
      <xdr:colOff>177800</xdr:colOff>
      <xdr:row>58</xdr:row>
      <xdr:rowOff>17145</xdr:rowOff>
    </xdr:to>
    <xdr:cxnSp macro="">
      <xdr:nvCxnSpPr>
        <xdr:cNvPr id="163" name="直線コネクタ 162"/>
        <xdr:cNvCxnSpPr/>
      </xdr:nvCxnSpPr>
      <xdr:spPr>
        <a:xfrm flipV="1">
          <a:off x="2479675" y="9934575"/>
          <a:ext cx="7556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4" name="n_1aveValue【橋りょう・トンネル】&#10;有形固定資産減価償却率"/>
        <xdr:cNvSpPr txBox="1"/>
      </xdr:nvSpPr>
      <xdr:spPr>
        <a:xfrm>
          <a:off x="306769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65" name="n_2aveValue【橋りょう・トンネル】&#10;有形固定資産減価償却率"/>
        <xdr:cNvSpPr txBox="1"/>
      </xdr:nvSpPr>
      <xdr:spPr>
        <a:xfrm>
          <a:off x="230569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57802</xdr:rowOff>
    </xdr:from>
    <xdr:ext cx="405111" cy="259045"/>
    <xdr:sp macro="" textlink="">
      <xdr:nvSpPr>
        <xdr:cNvPr id="166" name="n_1mainValue【橋りょう・トンネル】&#10;有形固定資産減価償却率"/>
        <xdr:cNvSpPr txBox="1"/>
      </xdr:nvSpPr>
      <xdr:spPr>
        <a:xfrm>
          <a:off x="306769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84472</xdr:rowOff>
    </xdr:from>
    <xdr:ext cx="405111" cy="259045"/>
    <xdr:sp macro="" textlink="">
      <xdr:nvSpPr>
        <xdr:cNvPr id="167" name="n_2mainValue【橋りょう・トンネル】&#10;有形固定資産減価償却率"/>
        <xdr:cNvSpPr txBox="1"/>
      </xdr:nvSpPr>
      <xdr:spPr>
        <a:xfrm>
          <a:off x="230569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8905240"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8943975"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8845550" y="109638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8943975"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8845550" y="95418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8943975"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8883650" y="105884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815975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7413625" y="1067530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161722</xdr:rowOff>
    </xdr:from>
    <xdr:to>
      <xdr:col>50</xdr:col>
      <xdr:colOff>165100</xdr:colOff>
      <xdr:row>63</xdr:row>
      <xdr:rowOff>91872</xdr:rowOff>
    </xdr:to>
    <xdr:sp macro="" textlink="">
      <xdr:nvSpPr>
        <xdr:cNvPr id="203" name="楕円 202"/>
        <xdr:cNvSpPr/>
      </xdr:nvSpPr>
      <xdr:spPr>
        <a:xfrm>
          <a:off x="8159750" y="1079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164266</xdr:rowOff>
    </xdr:from>
    <xdr:to>
      <xdr:col>46</xdr:col>
      <xdr:colOff>38100</xdr:colOff>
      <xdr:row>63</xdr:row>
      <xdr:rowOff>94416</xdr:rowOff>
    </xdr:to>
    <xdr:sp macro="" textlink="">
      <xdr:nvSpPr>
        <xdr:cNvPr id="204" name="楕円 203"/>
        <xdr:cNvSpPr/>
      </xdr:nvSpPr>
      <xdr:spPr>
        <a:xfrm>
          <a:off x="7413625" y="107941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41072</xdr:rowOff>
    </xdr:from>
    <xdr:to>
      <xdr:col>50</xdr:col>
      <xdr:colOff>114300</xdr:colOff>
      <xdr:row>63</xdr:row>
      <xdr:rowOff>43616</xdr:rowOff>
    </xdr:to>
    <xdr:cxnSp macro="">
      <xdr:nvCxnSpPr>
        <xdr:cNvPr id="205" name="直線コネクタ 204"/>
        <xdr:cNvCxnSpPr/>
      </xdr:nvCxnSpPr>
      <xdr:spPr>
        <a:xfrm flipV="1">
          <a:off x="7445375" y="10842422"/>
          <a:ext cx="765175"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6" name="n_1aveValue【橋りょう・トンネル】&#10;一人当たり有形固定資産（償却資産）額"/>
        <xdr:cNvSpPr txBox="1"/>
      </xdr:nvSpPr>
      <xdr:spPr>
        <a:xfrm>
          <a:off x="793644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7" name="n_2aveValue【橋りょう・トンネル】&#10;一人当たり有形固定資産（償却資産）額"/>
        <xdr:cNvSpPr txBox="1"/>
      </xdr:nvSpPr>
      <xdr:spPr>
        <a:xfrm>
          <a:off x="71934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82999</xdr:rowOff>
    </xdr:from>
    <xdr:ext cx="599010" cy="259045"/>
    <xdr:sp macro="" textlink="">
      <xdr:nvSpPr>
        <xdr:cNvPr id="208" name="n_1mainValue【橋りょう・トンネル】&#10;一人当たり有形固定資産（償却資産）額"/>
        <xdr:cNvSpPr txBox="1"/>
      </xdr:nvSpPr>
      <xdr:spPr>
        <a:xfrm>
          <a:off x="7936445" y="1088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85543</xdr:rowOff>
    </xdr:from>
    <xdr:ext cx="599010" cy="259045"/>
    <xdr:sp macro="" textlink="">
      <xdr:nvSpPr>
        <xdr:cNvPr id="209" name="n_2mainValue【橋りょう・トンネル】&#10;一人当たり有形固定資産（償却資産）額"/>
        <xdr:cNvSpPr txBox="1"/>
      </xdr:nvSpPr>
      <xdr:spPr>
        <a:xfrm>
          <a:off x="7193495" y="1088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39490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39878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3889375" y="145865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39878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3889375" y="133388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39878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38989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203575" y="13977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428875"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164464</xdr:rowOff>
    </xdr:from>
    <xdr:to>
      <xdr:col>20</xdr:col>
      <xdr:colOff>38100</xdr:colOff>
      <xdr:row>80</xdr:row>
      <xdr:rowOff>94614</xdr:rowOff>
    </xdr:to>
    <xdr:sp macro="" textlink="">
      <xdr:nvSpPr>
        <xdr:cNvPr id="248" name="楕円 247"/>
        <xdr:cNvSpPr/>
      </xdr:nvSpPr>
      <xdr:spPr>
        <a:xfrm>
          <a:off x="3203575" y="137090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57786</xdr:rowOff>
    </xdr:from>
    <xdr:to>
      <xdr:col>15</xdr:col>
      <xdr:colOff>101600</xdr:colOff>
      <xdr:row>78</xdr:row>
      <xdr:rowOff>159386</xdr:rowOff>
    </xdr:to>
    <xdr:sp macro="" textlink="">
      <xdr:nvSpPr>
        <xdr:cNvPr id="249" name="楕円 248"/>
        <xdr:cNvSpPr/>
      </xdr:nvSpPr>
      <xdr:spPr>
        <a:xfrm>
          <a:off x="2428875"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108586</xdr:rowOff>
    </xdr:from>
    <xdr:to>
      <xdr:col>19</xdr:col>
      <xdr:colOff>177800</xdr:colOff>
      <xdr:row>80</xdr:row>
      <xdr:rowOff>43814</xdr:rowOff>
    </xdr:to>
    <xdr:cxnSp macro="">
      <xdr:nvCxnSpPr>
        <xdr:cNvPr id="250" name="直線コネクタ 249"/>
        <xdr:cNvCxnSpPr/>
      </xdr:nvCxnSpPr>
      <xdr:spPr>
        <a:xfrm>
          <a:off x="2479675" y="13481686"/>
          <a:ext cx="755650" cy="27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1" name="n_1aveValue【公営住宅】&#10;有形固定資産減価償却率"/>
        <xdr:cNvSpPr txBox="1"/>
      </xdr:nvSpPr>
      <xdr:spPr>
        <a:xfrm>
          <a:off x="306769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52" name="n_2aveValue【公営住宅】&#10;有形固定資産減価償却率"/>
        <xdr:cNvSpPr txBox="1"/>
      </xdr:nvSpPr>
      <xdr:spPr>
        <a:xfrm>
          <a:off x="230569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111141</xdr:rowOff>
    </xdr:from>
    <xdr:ext cx="405111" cy="259045"/>
    <xdr:sp macro="" textlink="">
      <xdr:nvSpPr>
        <xdr:cNvPr id="253" name="n_1mainValue【公営住宅】&#10;有形固定資産減価償却率"/>
        <xdr:cNvSpPr txBox="1"/>
      </xdr:nvSpPr>
      <xdr:spPr>
        <a:xfrm>
          <a:off x="306769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4463</xdr:rowOff>
    </xdr:from>
    <xdr:ext cx="405111" cy="259045"/>
    <xdr:sp macro="" textlink="">
      <xdr:nvSpPr>
        <xdr:cNvPr id="254" name="n_2mainValue【公営住宅】&#10;有形固定資産減価償却率"/>
        <xdr:cNvSpPr txBox="1"/>
      </xdr:nvSpPr>
      <xdr:spPr>
        <a:xfrm>
          <a:off x="230569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8905240"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8943975"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8845550" y="1479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8943975"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8845550" y="132340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xdr:cNvSpPr txBox="1"/>
      </xdr:nvSpPr>
      <xdr:spPr>
        <a:xfrm>
          <a:off x="8943975"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8883650" y="143727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815975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7413625" y="143822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159513</xdr:rowOff>
    </xdr:from>
    <xdr:to>
      <xdr:col>50</xdr:col>
      <xdr:colOff>165100</xdr:colOff>
      <xdr:row>84</xdr:row>
      <xdr:rowOff>89663</xdr:rowOff>
    </xdr:to>
    <xdr:sp macro="" textlink="">
      <xdr:nvSpPr>
        <xdr:cNvPr id="292" name="楕円 291"/>
        <xdr:cNvSpPr/>
      </xdr:nvSpPr>
      <xdr:spPr>
        <a:xfrm>
          <a:off x="8159750" y="14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54356</xdr:rowOff>
    </xdr:from>
    <xdr:to>
      <xdr:col>46</xdr:col>
      <xdr:colOff>38100</xdr:colOff>
      <xdr:row>84</xdr:row>
      <xdr:rowOff>155956</xdr:rowOff>
    </xdr:to>
    <xdr:sp macro="" textlink="">
      <xdr:nvSpPr>
        <xdr:cNvPr id="293" name="楕円 292"/>
        <xdr:cNvSpPr/>
      </xdr:nvSpPr>
      <xdr:spPr>
        <a:xfrm>
          <a:off x="7413625" y="144561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38863</xdr:rowOff>
    </xdr:from>
    <xdr:to>
      <xdr:col>50</xdr:col>
      <xdr:colOff>114300</xdr:colOff>
      <xdr:row>84</xdr:row>
      <xdr:rowOff>105156</xdr:rowOff>
    </xdr:to>
    <xdr:cxnSp macro="">
      <xdr:nvCxnSpPr>
        <xdr:cNvPr id="294" name="直線コネクタ 293"/>
        <xdr:cNvCxnSpPr/>
      </xdr:nvCxnSpPr>
      <xdr:spPr>
        <a:xfrm flipV="1">
          <a:off x="7445375" y="14440663"/>
          <a:ext cx="765175"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5" name="n_1aveValue【公営住宅】&#10;一人当たり面積"/>
        <xdr:cNvSpPr txBox="1"/>
      </xdr:nvSpPr>
      <xdr:spPr>
        <a:xfrm>
          <a:off x="7991552"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6" name="n_2aveValue【公営住宅】&#10;一人当たり面積"/>
        <xdr:cNvSpPr txBox="1"/>
      </xdr:nvSpPr>
      <xdr:spPr>
        <a:xfrm>
          <a:off x="72581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80790</xdr:rowOff>
    </xdr:from>
    <xdr:ext cx="469744" cy="259045"/>
    <xdr:sp macro="" textlink="">
      <xdr:nvSpPr>
        <xdr:cNvPr id="297" name="n_1mainValue【公営住宅】&#10;一人当たり面積"/>
        <xdr:cNvSpPr txBox="1"/>
      </xdr:nvSpPr>
      <xdr:spPr>
        <a:xfrm>
          <a:off x="7991552"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147083</xdr:rowOff>
    </xdr:from>
    <xdr:ext cx="469744" cy="259045"/>
    <xdr:sp macro="" textlink="">
      <xdr:nvSpPr>
        <xdr:cNvPr id="298" name="n_2mainValue【公営住宅】&#10;一人当たり面積"/>
        <xdr:cNvSpPr txBox="1"/>
      </xdr:nvSpPr>
      <xdr:spPr>
        <a:xfrm>
          <a:off x="7258127" y="1454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xdr:cNvCxnSpPr/>
      </xdr:nvCxnSpPr>
      <xdr:spPr>
        <a:xfrm flipV="1">
          <a:off x="39490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xdr:cNvSpPr txBox="1"/>
      </xdr:nvSpPr>
      <xdr:spPr>
        <a:xfrm>
          <a:off x="39878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xdr:cNvCxnSpPr/>
      </xdr:nvCxnSpPr>
      <xdr:spPr>
        <a:xfrm>
          <a:off x="3889375" y="186858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xdr:cNvSpPr txBox="1"/>
      </xdr:nvSpPr>
      <xdr:spPr>
        <a:xfrm>
          <a:off x="39878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xdr:cNvCxnSpPr/>
      </xdr:nvCxnSpPr>
      <xdr:spPr>
        <a:xfrm>
          <a:off x="3889375" y="172244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9" name="【港湾・漁港】&#10;有形固定資産減価償却率平均値テキスト"/>
        <xdr:cNvSpPr txBox="1"/>
      </xdr:nvSpPr>
      <xdr:spPr>
        <a:xfrm>
          <a:off x="39878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xdr:cNvSpPr/>
      </xdr:nvSpPr>
      <xdr:spPr>
        <a:xfrm>
          <a:off x="38989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xdr:cNvSpPr/>
      </xdr:nvSpPr>
      <xdr:spPr>
        <a:xfrm>
          <a:off x="3203575" y="178055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xdr:cNvSpPr/>
      </xdr:nvSpPr>
      <xdr:spPr>
        <a:xfrm>
          <a:off x="2428875"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5806</xdr:rowOff>
    </xdr:from>
    <xdr:to>
      <xdr:col>20</xdr:col>
      <xdr:colOff>38100</xdr:colOff>
      <xdr:row>105</xdr:row>
      <xdr:rowOff>107406</xdr:rowOff>
    </xdr:to>
    <xdr:sp macro="" textlink="">
      <xdr:nvSpPr>
        <xdr:cNvPr id="338" name="楕円 337"/>
        <xdr:cNvSpPr/>
      </xdr:nvSpPr>
      <xdr:spPr>
        <a:xfrm>
          <a:off x="3203575" y="180080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107043</xdr:rowOff>
    </xdr:from>
    <xdr:to>
      <xdr:col>15</xdr:col>
      <xdr:colOff>101600</xdr:colOff>
      <xdr:row>105</xdr:row>
      <xdr:rowOff>37193</xdr:rowOff>
    </xdr:to>
    <xdr:sp macro="" textlink="">
      <xdr:nvSpPr>
        <xdr:cNvPr id="339" name="楕円 338"/>
        <xdr:cNvSpPr/>
      </xdr:nvSpPr>
      <xdr:spPr>
        <a:xfrm>
          <a:off x="2428875"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157843</xdr:rowOff>
    </xdr:from>
    <xdr:to>
      <xdr:col>19</xdr:col>
      <xdr:colOff>177800</xdr:colOff>
      <xdr:row>105</xdr:row>
      <xdr:rowOff>56606</xdr:rowOff>
    </xdr:to>
    <xdr:cxnSp macro="">
      <xdr:nvCxnSpPr>
        <xdr:cNvPr id="340" name="直線コネクタ 339"/>
        <xdr:cNvCxnSpPr/>
      </xdr:nvCxnSpPr>
      <xdr:spPr>
        <a:xfrm>
          <a:off x="2479675" y="17988643"/>
          <a:ext cx="75565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41" name="n_1aveValue【港湾・漁港】&#10;有形固定資産減価償却率"/>
        <xdr:cNvSpPr txBox="1"/>
      </xdr:nvSpPr>
      <xdr:spPr>
        <a:xfrm>
          <a:off x="306769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42" name="n_2aveValue【港湾・漁港】&#10;有形固定資産減価償却率"/>
        <xdr:cNvSpPr txBox="1"/>
      </xdr:nvSpPr>
      <xdr:spPr>
        <a:xfrm>
          <a:off x="230569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98533</xdr:rowOff>
    </xdr:from>
    <xdr:ext cx="405111" cy="259045"/>
    <xdr:sp macro="" textlink="">
      <xdr:nvSpPr>
        <xdr:cNvPr id="343" name="n_1mainValue【港湾・漁港】&#10;有形固定資産減価償却率"/>
        <xdr:cNvSpPr txBox="1"/>
      </xdr:nvSpPr>
      <xdr:spPr>
        <a:xfrm>
          <a:off x="306769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28320</xdr:rowOff>
    </xdr:from>
    <xdr:ext cx="405111" cy="259045"/>
    <xdr:sp macro="" textlink="">
      <xdr:nvSpPr>
        <xdr:cNvPr id="344" name="n_2mainValue【港湾・漁港】&#10;有形固定資産減価償却率"/>
        <xdr:cNvSpPr txBox="1"/>
      </xdr:nvSpPr>
      <xdr:spPr>
        <a:xfrm>
          <a:off x="230569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5632450" y="1847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xdr:cNvSpPr txBox="1"/>
      </xdr:nvSpPr>
      <xdr:spPr>
        <a:xfrm>
          <a:off x="5412239"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032603"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xdr:cNvCxnSpPr/>
      </xdr:nvCxnSpPr>
      <xdr:spPr>
        <a:xfrm>
          <a:off x="5632450" y="1733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xdr:cNvSpPr txBox="1"/>
      </xdr:nvSpPr>
      <xdr:spPr>
        <a:xfrm>
          <a:off x="5032603"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xdr:cNvSpPr txBox="1"/>
      </xdr:nvSpPr>
      <xdr:spPr>
        <a:xfrm>
          <a:off x="503260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xdr:cNvCxnSpPr/>
      </xdr:nvCxnSpPr>
      <xdr:spPr>
        <a:xfrm flipV="1">
          <a:off x="8905240"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xdr:cNvSpPr txBox="1"/>
      </xdr:nvSpPr>
      <xdr:spPr>
        <a:xfrm>
          <a:off x="8943975"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xdr:cNvCxnSpPr/>
      </xdr:nvCxnSpPr>
      <xdr:spPr>
        <a:xfrm>
          <a:off x="8845550" y="184784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xdr:cNvSpPr txBox="1"/>
      </xdr:nvSpPr>
      <xdr:spPr>
        <a:xfrm>
          <a:off x="8943975"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xdr:cNvCxnSpPr/>
      </xdr:nvCxnSpPr>
      <xdr:spPr>
        <a:xfrm>
          <a:off x="8845550" y="173330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69" name="【港湾・漁港】&#10;一人当たり有形固定資産（償却資産）額平均値テキスト"/>
        <xdr:cNvSpPr txBox="1"/>
      </xdr:nvSpPr>
      <xdr:spPr>
        <a:xfrm>
          <a:off x="8943975"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xdr:cNvSpPr/>
      </xdr:nvSpPr>
      <xdr:spPr>
        <a:xfrm>
          <a:off x="8883650" y="182755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xdr:cNvSpPr/>
      </xdr:nvSpPr>
      <xdr:spPr>
        <a:xfrm>
          <a:off x="815975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xdr:cNvSpPr/>
      </xdr:nvSpPr>
      <xdr:spPr>
        <a:xfrm>
          <a:off x="7413625" y="182944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144948</xdr:rowOff>
    </xdr:from>
    <xdr:to>
      <xdr:col>50</xdr:col>
      <xdr:colOff>165100</xdr:colOff>
      <xdr:row>107</xdr:row>
      <xdr:rowOff>75098</xdr:rowOff>
    </xdr:to>
    <xdr:sp macro="" textlink="">
      <xdr:nvSpPr>
        <xdr:cNvPr id="378" name="楕円 377"/>
        <xdr:cNvSpPr/>
      </xdr:nvSpPr>
      <xdr:spPr>
        <a:xfrm>
          <a:off x="8159750" y="183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161920</xdr:rowOff>
    </xdr:from>
    <xdr:to>
      <xdr:col>46</xdr:col>
      <xdr:colOff>38100</xdr:colOff>
      <xdr:row>107</xdr:row>
      <xdr:rowOff>92070</xdr:rowOff>
    </xdr:to>
    <xdr:sp macro="" textlink="">
      <xdr:nvSpPr>
        <xdr:cNvPr id="379" name="楕円 378"/>
        <xdr:cNvSpPr/>
      </xdr:nvSpPr>
      <xdr:spPr>
        <a:xfrm>
          <a:off x="7413625" y="183356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24298</xdr:rowOff>
    </xdr:from>
    <xdr:to>
      <xdr:col>50</xdr:col>
      <xdr:colOff>114300</xdr:colOff>
      <xdr:row>107</xdr:row>
      <xdr:rowOff>41270</xdr:rowOff>
    </xdr:to>
    <xdr:cxnSp macro="">
      <xdr:nvCxnSpPr>
        <xdr:cNvPr id="380" name="直線コネクタ 379"/>
        <xdr:cNvCxnSpPr/>
      </xdr:nvCxnSpPr>
      <xdr:spPr>
        <a:xfrm flipV="1">
          <a:off x="7445375" y="18369448"/>
          <a:ext cx="765175"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381" name="n_1aveValue【港湾・漁港】&#10;一人当たり有形固定資産（償却資産）額"/>
        <xdr:cNvSpPr txBox="1"/>
      </xdr:nvSpPr>
      <xdr:spPr>
        <a:xfrm>
          <a:off x="793644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82" name="n_2aveValue【港湾・漁港】&#10;一人当たり有形固定資産（償却資産）額"/>
        <xdr:cNvSpPr txBox="1"/>
      </xdr:nvSpPr>
      <xdr:spPr>
        <a:xfrm>
          <a:off x="71934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66225</xdr:rowOff>
    </xdr:from>
    <xdr:ext cx="599010" cy="259045"/>
    <xdr:sp macro="" textlink="">
      <xdr:nvSpPr>
        <xdr:cNvPr id="383" name="n_1mainValue【港湾・漁港】&#10;一人当たり有形固定資産（償却資産）額"/>
        <xdr:cNvSpPr txBox="1"/>
      </xdr:nvSpPr>
      <xdr:spPr>
        <a:xfrm>
          <a:off x="7936445" y="184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83197</xdr:rowOff>
    </xdr:from>
    <xdr:ext cx="599010" cy="259045"/>
    <xdr:sp macro="" textlink="">
      <xdr:nvSpPr>
        <xdr:cNvPr id="384" name="n_2mainValue【港湾・漁港】&#10;一人当たり有形固定資産（償却資産）額"/>
        <xdr:cNvSpPr txBox="1"/>
      </xdr:nvSpPr>
      <xdr:spPr>
        <a:xfrm>
          <a:off x="7193495" y="1842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9" name="直線コネクタ 408"/>
        <xdr:cNvCxnSpPr/>
      </xdr:nvCxnSpPr>
      <xdr:spPr>
        <a:xfrm flipV="1">
          <a:off x="13889989"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10" name="【認定こども園・幼稚園・保育所】&#10;有形固定資産減価償却率最小値テキスト"/>
        <xdr:cNvSpPr txBox="1"/>
      </xdr:nvSpPr>
      <xdr:spPr>
        <a:xfrm>
          <a:off x="13928725"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11" name="直線コネクタ 410"/>
        <xdr:cNvCxnSpPr/>
      </xdr:nvCxnSpPr>
      <xdr:spPr>
        <a:xfrm>
          <a:off x="13801725" y="7271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2" name="【認定こども園・幼稚園・保育所】&#10;有形固定資産減価償却率最大値テキスト"/>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3" name="直線コネクタ 412"/>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14" name="【認定こども園・幼稚園・保育所】&#10;有形固定資産減価償却率平均値テキスト"/>
        <xdr:cNvSpPr txBox="1"/>
      </xdr:nvSpPr>
      <xdr:spPr>
        <a:xfrm>
          <a:off x="13928725"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5" name="フローチャート: 判断 414"/>
        <xdr:cNvSpPr/>
      </xdr:nvSpPr>
      <xdr:spPr>
        <a:xfrm>
          <a:off x="13839825" y="6477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6" name="フローチャート: 判断 415"/>
        <xdr:cNvSpPr/>
      </xdr:nvSpPr>
      <xdr:spPr>
        <a:xfrm>
          <a:off x="13115925"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7" name="フローチャート: 判断 416"/>
        <xdr:cNvSpPr/>
      </xdr:nvSpPr>
      <xdr:spPr>
        <a:xfrm>
          <a:off x="123698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147320</xdr:rowOff>
    </xdr:from>
    <xdr:to>
      <xdr:col>81</xdr:col>
      <xdr:colOff>101600</xdr:colOff>
      <xdr:row>35</xdr:row>
      <xdr:rowOff>77470</xdr:rowOff>
    </xdr:to>
    <xdr:sp macro="" textlink="">
      <xdr:nvSpPr>
        <xdr:cNvPr id="423" name="楕円 422"/>
        <xdr:cNvSpPr/>
      </xdr:nvSpPr>
      <xdr:spPr>
        <a:xfrm>
          <a:off x="13115925"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162560</xdr:rowOff>
    </xdr:from>
    <xdr:to>
      <xdr:col>76</xdr:col>
      <xdr:colOff>165100</xdr:colOff>
      <xdr:row>35</xdr:row>
      <xdr:rowOff>92710</xdr:rowOff>
    </xdr:to>
    <xdr:sp macro="" textlink="">
      <xdr:nvSpPr>
        <xdr:cNvPr id="424" name="楕円 423"/>
        <xdr:cNvSpPr/>
      </xdr:nvSpPr>
      <xdr:spPr>
        <a:xfrm>
          <a:off x="123698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26670</xdr:rowOff>
    </xdr:from>
    <xdr:to>
      <xdr:col>81</xdr:col>
      <xdr:colOff>50800</xdr:colOff>
      <xdr:row>35</xdr:row>
      <xdr:rowOff>41910</xdr:rowOff>
    </xdr:to>
    <xdr:cxnSp macro="">
      <xdr:nvCxnSpPr>
        <xdr:cNvPr id="425" name="直線コネクタ 424"/>
        <xdr:cNvCxnSpPr/>
      </xdr:nvCxnSpPr>
      <xdr:spPr>
        <a:xfrm flipV="1">
          <a:off x="12420600" y="6027420"/>
          <a:ext cx="7461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26" name="n_1aveValue【認定こども園・幼稚園・保育所】&#10;有形固定資産減価償却率"/>
        <xdr:cNvSpPr txBox="1"/>
      </xdr:nvSpPr>
      <xdr:spPr>
        <a:xfrm>
          <a:off x="12980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27" name="n_2aveValue【認定こども園・幼稚園・保育所】&#10;有形固定資産減価償却率"/>
        <xdr:cNvSpPr txBox="1"/>
      </xdr:nvSpPr>
      <xdr:spPr>
        <a:xfrm>
          <a:off x="12246619"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93997</xdr:rowOff>
    </xdr:from>
    <xdr:ext cx="405111" cy="259045"/>
    <xdr:sp macro="" textlink="">
      <xdr:nvSpPr>
        <xdr:cNvPr id="428" name="n_1mainValue【認定こども園・幼稚園・保育所】&#10;有形固定資産減価償却率"/>
        <xdr:cNvSpPr txBox="1"/>
      </xdr:nvSpPr>
      <xdr:spPr>
        <a:xfrm>
          <a:off x="129800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429" name="n_2mainValue【認定こども園・幼稚園・保育所】&#10;有形固定資産減価償却率"/>
        <xdr:cNvSpPr txBox="1"/>
      </xdr:nvSpPr>
      <xdr:spPr>
        <a:xfrm>
          <a:off x="12246619"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51" name="直線コネクタ 450"/>
        <xdr:cNvCxnSpPr/>
      </xdr:nvCxnSpPr>
      <xdr:spPr>
        <a:xfrm flipV="1">
          <a:off x="188461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2" name="【認定こども園・幼稚園・保育所】&#10;一人当たり面積最小値テキスト"/>
        <xdr:cNvSpPr txBox="1"/>
      </xdr:nvSpPr>
      <xdr:spPr>
        <a:xfrm>
          <a:off x="188849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3" name="直線コネクタ 452"/>
        <xdr:cNvCxnSpPr/>
      </xdr:nvCxnSpPr>
      <xdr:spPr>
        <a:xfrm>
          <a:off x="18786475" y="71467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4" name="【認定こども園・幼稚園・保育所】&#10;一人当たり面積最大値テキスト"/>
        <xdr:cNvSpPr txBox="1"/>
      </xdr:nvSpPr>
      <xdr:spPr>
        <a:xfrm>
          <a:off x="188849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5" name="直線コネクタ 454"/>
        <xdr:cNvCxnSpPr/>
      </xdr:nvCxnSpPr>
      <xdr:spPr>
        <a:xfrm>
          <a:off x="18786475" y="59649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6" name="【認定こども園・幼稚園・保育所】&#10;一人当たり面積平均値テキスト"/>
        <xdr:cNvSpPr txBox="1"/>
      </xdr:nvSpPr>
      <xdr:spPr>
        <a:xfrm>
          <a:off x="188849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7" name="フローチャート: 判断 456"/>
        <xdr:cNvSpPr/>
      </xdr:nvSpPr>
      <xdr:spPr>
        <a:xfrm>
          <a:off x="187960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8" name="フローチャート: 判断 457"/>
        <xdr:cNvSpPr/>
      </xdr:nvSpPr>
      <xdr:spPr>
        <a:xfrm>
          <a:off x="18100675" y="67096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9" name="フローチャート: 判断 458"/>
        <xdr:cNvSpPr/>
      </xdr:nvSpPr>
      <xdr:spPr>
        <a:xfrm>
          <a:off x="17325975"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132842</xdr:rowOff>
    </xdr:from>
    <xdr:to>
      <xdr:col>112</xdr:col>
      <xdr:colOff>38100</xdr:colOff>
      <xdr:row>39</xdr:row>
      <xdr:rowOff>62992</xdr:rowOff>
    </xdr:to>
    <xdr:sp macro="" textlink="">
      <xdr:nvSpPr>
        <xdr:cNvPr id="465" name="楕円 464"/>
        <xdr:cNvSpPr/>
      </xdr:nvSpPr>
      <xdr:spPr>
        <a:xfrm>
          <a:off x="18100675" y="66479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66" name="楕円 465"/>
        <xdr:cNvSpPr/>
      </xdr:nvSpPr>
      <xdr:spPr>
        <a:xfrm>
          <a:off x="17325975"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12192</xdr:rowOff>
    </xdr:to>
    <xdr:cxnSp macro="">
      <xdr:nvCxnSpPr>
        <xdr:cNvPr id="467" name="直線コネクタ 466"/>
        <xdr:cNvCxnSpPr/>
      </xdr:nvCxnSpPr>
      <xdr:spPr>
        <a:xfrm>
          <a:off x="17376775" y="6682740"/>
          <a:ext cx="7556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68" name="n_1aveValue【認定こども園・幼稚園・保育所】&#10;一人当たり面積"/>
        <xdr:cNvSpPr txBox="1"/>
      </xdr:nvSpPr>
      <xdr:spPr>
        <a:xfrm>
          <a:off x="1793247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69" name="n_2aveValue【認定こども園・幼稚園・保育所】&#10;一人当たり面積"/>
        <xdr:cNvSpPr txBox="1"/>
      </xdr:nvSpPr>
      <xdr:spPr>
        <a:xfrm>
          <a:off x="1717047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79519</xdr:rowOff>
    </xdr:from>
    <xdr:ext cx="469744" cy="259045"/>
    <xdr:sp macro="" textlink="">
      <xdr:nvSpPr>
        <xdr:cNvPr id="470" name="n_1mainValue【認定こども園・幼稚園・保育所】&#10;一人当たり面積"/>
        <xdr:cNvSpPr txBox="1"/>
      </xdr:nvSpPr>
      <xdr:spPr>
        <a:xfrm>
          <a:off x="1793247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71" name="n_2mainValue【認定こども園・幼稚園・保育所】&#10;一人当たり面積"/>
        <xdr:cNvSpPr txBox="1"/>
      </xdr:nvSpPr>
      <xdr:spPr>
        <a:xfrm>
          <a:off x="1717047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6" name="直線コネクタ 495"/>
        <xdr:cNvCxnSpPr/>
      </xdr:nvCxnSpPr>
      <xdr:spPr>
        <a:xfrm flipV="1">
          <a:off x="13889989"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7" name="【学校施設】&#10;有形固定資産減価償却率最小値テキスト"/>
        <xdr:cNvSpPr txBox="1"/>
      </xdr:nvSpPr>
      <xdr:spPr>
        <a:xfrm>
          <a:off x="13928725"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8" name="直線コネクタ 497"/>
        <xdr:cNvCxnSpPr/>
      </xdr:nvCxnSpPr>
      <xdr:spPr>
        <a:xfrm>
          <a:off x="13801725" y="107861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9" name="【学校施設】&#10;有形固定資産減価償却率最大値テキスト"/>
        <xdr:cNvSpPr txBox="1"/>
      </xdr:nvSpPr>
      <xdr:spPr>
        <a:xfrm>
          <a:off x="13928725"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0" name="直線コネクタ 499"/>
        <xdr:cNvCxnSpPr/>
      </xdr:nvCxnSpPr>
      <xdr:spPr>
        <a:xfrm>
          <a:off x="13801725" y="96945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01" name="【学校施設】&#10;有形固定資産減価償却率平均値テキスト"/>
        <xdr:cNvSpPr txBox="1"/>
      </xdr:nvSpPr>
      <xdr:spPr>
        <a:xfrm>
          <a:off x="13928725"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2" name="フローチャート: 判断 501"/>
        <xdr:cNvSpPr/>
      </xdr:nvSpPr>
      <xdr:spPr>
        <a:xfrm>
          <a:off x="13839825" y="10243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3" name="フローチャート: 判断 502"/>
        <xdr:cNvSpPr/>
      </xdr:nvSpPr>
      <xdr:spPr>
        <a:xfrm>
          <a:off x="13115925"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4" name="フローチャート: 判断 503"/>
        <xdr:cNvSpPr/>
      </xdr:nvSpPr>
      <xdr:spPr>
        <a:xfrm>
          <a:off x="123698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46355</xdr:rowOff>
    </xdr:from>
    <xdr:to>
      <xdr:col>81</xdr:col>
      <xdr:colOff>101600</xdr:colOff>
      <xdr:row>58</xdr:row>
      <xdr:rowOff>147955</xdr:rowOff>
    </xdr:to>
    <xdr:sp macro="" textlink="">
      <xdr:nvSpPr>
        <xdr:cNvPr id="510" name="楕円 509"/>
        <xdr:cNvSpPr/>
      </xdr:nvSpPr>
      <xdr:spPr>
        <a:xfrm>
          <a:off x="13115925"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107315</xdr:rowOff>
    </xdr:from>
    <xdr:to>
      <xdr:col>76</xdr:col>
      <xdr:colOff>165100</xdr:colOff>
      <xdr:row>58</xdr:row>
      <xdr:rowOff>37465</xdr:rowOff>
    </xdr:to>
    <xdr:sp macro="" textlink="">
      <xdr:nvSpPr>
        <xdr:cNvPr id="511" name="楕円 510"/>
        <xdr:cNvSpPr/>
      </xdr:nvSpPr>
      <xdr:spPr>
        <a:xfrm>
          <a:off x="123698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158115</xdr:rowOff>
    </xdr:from>
    <xdr:to>
      <xdr:col>81</xdr:col>
      <xdr:colOff>50800</xdr:colOff>
      <xdr:row>58</xdr:row>
      <xdr:rowOff>97155</xdr:rowOff>
    </xdr:to>
    <xdr:cxnSp macro="">
      <xdr:nvCxnSpPr>
        <xdr:cNvPr id="512" name="直線コネクタ 511"/>
        <xdr:cNvCxnSpPr/>
      </xdr:nvCxnSpPr>
      <xdr:spPr>
        <a:xfrm>
          <a:off x="12420600" y="9930765"/>
          <a:ext cx="746125"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13" name="n_1aveValue【学校施設】&#10;有形固定資産減価償却率"/>
        <xdr:cNvSpPr txBox="1"/>
      </xdr:nvSpPr>
      <xdr:spPr>
        <a:xfrm>
          <a:off x="12980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14" name="n_2aveValue【学校施設】&#10;有形固定資産減価償却率"/>
        <xdr:cNvSpPr txBox="1"/>
      </xdr:nvSpPr>
      <xdr:spPr>
        <a:xfrm>
          <a:off x="12246619"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164482</xdr:rowOff>
    </xdr:from>
    <xdr:ext cx="405111" cy="259045"/>
    <xdr:sp macro="" textlink="">
      <xdr:nvSpPr>
        <xdr:cNvPr id="515" name="n_1mainValue【学校施設】&#10;有形固定資産減価償却率"/>
        <xdr:cNvSpPr txBox="1"/>
      </xdr:nvSpPr>
      <xdr:spPr>
        <a:xfrm>
          <a:off x="129800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53992</xdr:rowOff>
    </xdr:from>
    <xdr:ext cx="405111" cy="259045"/>
    <xdr:sp macro="" textlink="">
      <xdr:nvSpPr>
        <xdr:cNvPr id="516" name="n_2mainValue【学校施設】&#10;有形固定資産減価償却率"/>
        <xdr:cNvSpPr txBox="1"/>
      </xdr:nvSpPr>
      <xdr:spPr>
        <a:xfrm>
          <a:off x="12246619"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xdr:cNvSpPr txBox="1"/>
      </xdr:nvSpPr>
      <xdr:spPr>
        <a:xfrm>
          <a:off x="15099226"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xdr:cNvSpPr txBox="1"/>
      </xdr:nvSpPr>
      <xdr:spPr>
        <a:xfrm>
          <a:off x="1509922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42" name="直線コネクタ 541"/>
        <xdr:cNvCxnSpPr/>
      </xdr:nvCxnSpPr>
      <xdr:spPr>
        <a:xfrm flipV="1">
          <a:off x="188461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3" name="【学校施設】&#10;一人当たり面積最小値テキスト"/>
        <xdr:cNvSpPr txBox="1"/>
      </xdr:nvSpPr>
      <xdr:spPr>
        <a:xfrm>
          <a:off x="188849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4" name="直線コネクタ 543"/>
        <xdr:cNvCxnSpPr/>
      </xdr:nvCxnSpPr>
      <xdr:spPr>
        <a:xfrm>
          <a:off x="18786475" y="109485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5" name="【学校施設】&#10;一人当たり面積最大値テキスト"/>
        <xdr:cNvSpPr txBox="1"/>
      </xdr:nvSpPr>
      <xdr:spPr>
        <a:xfrm>
          <a:off x="188849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6" name="直線コネクタ 545"/>
        <xdr:cNvCxnSpPr/>
      </xdr:nvCxnSpPr>
      <xdr:spPr>
        <a:xfrm>
          <a:off x="18786475" y="95706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47" name="【学校施設】&#10;一人当たり面積平均値テキスト"/>
        <xdr:cNvSpPr txBox="1"/>
      </xdr:nvSpPr>
      <xdr:spPr>
        <a:xfrm>
          <a:off x="188849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8" name="フローチャート: 判断 547"/>
        <xdr:cNvSpPr/>
      </xdr:nvSpPr>
      <xdr:spPr>
        <a:xfrm>
          <a:off x="187960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9" name="フローチャート: 判断 548"/>
        <xdr:cNvSpPr/>
      </xdr:nvSpPr>
      <xdr:spPr>
        <a:xfrm>
          <a:off x="18100675" y="108054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50" name="フローチャート: 判断 549"/>
        <xdr:cNvSpPr/>
      </xdr:nvSpPr>
      <xdr:spPr>
        <a:xfrm>
          <a:off x="17325975"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34653</xdr:rowOff>
    </xdr:from>
    <xdr:to>
      <xdr:col>112</xdr:col>
      <xdr:colOff>38100</xdr:colOff>
      <xdr:row>63</xdr:row>
      <xdr:rowOff>136253</xdr:rowOff>
    </xdr:to>
    <xdr:sp macro="" textlink="">
      <xdr:nvSpPr>
        <xdr:cNvPr id="556" name="楕円 555"/>
        <xdr:cNvSpPr/>
      </xdr:nvSpPr>
      <xdr:spPr>
        <a:xfrm>
          <a:off x="18100675" y="108360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102906</xdr:rowOff>
    </xdr:from>
    <xdr:to>
      <xdr:col>107</xdr:col>
      <xdr:colOff>101600</xdr:colOff>
      <xdr:row>63</xdr:row>
      <xdr:rowOff>33056</xdr:rowOff>
    </xdr:to>
    <xdr:sp macro="" textlink="">
      <xdr:nvSpPr>
        <xdr:cNvPr id="557" name="楕円 556"/>
        <xdr:cNvSpPr/>
      </xdr:nvSpPr>
      <xdr:spPr>
        <a:xfrm>
          <a:off x="17325975" y="107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153706</xdr:rowOff>
    </xdr:from>
    <xdr:to>
      <xdr:col>111</xdr:col>
      <xdr:colOff>177800</xdr:colOff>
      <xdr:row>63</xdr:row>
      <xdr:rowOff>85453</xdr:rowOff>
    </xdr:to>
    <xdr:cxnSp macro="">
      <xdr:nvCxnSpPr>
        <xdr:cNvPr id="558" name="直線コネクタ 557"/>
        <xdr:cNvCxnSpPr/>
      </xdr:nvCxnSpPr>
      <xdr:spPr>
        <a:xfrm>
          <a:off x="17376775" y="10783606"/>
          <a:ext cx="755650" cy="10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59" name="n_1aveValue【学校施設】&#10;一人当たり面積"/>
        <xdr:cNvSpPr txBox="1"/>
      </xdr:nvSpPr>
      <xdr:spPr>
        <a:xfrm>
          <a:off x="1793247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560" name="n_2aveValue【学校施設】&#10;一人当たり面積"/>
        <xdr:cNvSpPr txBox="1"/>
      </xdr:nvSpPr>
      <xdr:spPr>
        <a:xfrm>
          <a:off x="1717047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127380</xdr:rowOff>
    </xdr:from>
    <xdr:ext cx="469744" cy="259045"/>
    <xdr:sp macro="" textlink="">
      <xdr:nvSpPr>
        <xdr:cNvPr id="561" name="n_1mainValue【学校施設】&#10;一人当たり面積"/>
        <xdr:cNvSpPr txBox="1"/>
      </xdr:nvSpPr>
      <xdr:spPr>
        <a:xfrm>
          <a:off x="17932477" y="1092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49583</xdr:rowOff>
    </xdr:from>
    <xdr:ext cx="469744" cy="259045"/>
    <xdr:sp macro="" textlink="">
      <xdr:nvSpPr>
        <xdr:cNvPr id="562" name="n_2mainValue【学校施設】&#10;一人当たり面積"/>
        <xdr:cNvSpPr txBox="1"/>
      </xdr:nvSpPr>
      <xdr:spPr>
        <a:xfrm>
          <a:off x="17170477" y="105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88" name="直線コネクタ 587"/>
        <xdr:cNvCxnSpPr/>
      </xdr:nvCxnSpPr>
      <xdr:spPr>
        <a:xfrm flipV="1">
          <a:off x="13889989"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89" name="【児童館】&#10;有形固定資産減価償却率最小値テキスト"/>
        <xdr:cNvSpPr txBox="1"/>
      </xdr:nvSpPr>
      <xdr:spPr>
        <a:xfrm>
          <a:off x="13928725"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90" name="直線コネクタ 589"/>
        <xdr:cNvCxnSpPr/>
      </xdr:nvCxnSpPr>
      <xdr:spPr>
        <a:xfrm>
          <a:off x="13801725" y="148138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1" name="【児童館】&#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2" name="直線コネクタ 591"/>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93" name="【児童館】&#10;有形固定資産減価償却率平均値テキスト"/>
        <xdr:cNvSpPr txBox="1"/>
      </xdr:nvSpPr>
      <xdr:spPr>
        <a:xfrm>
          <a:off x="13928725"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94" name="フローチャート: 判断 593"/>
        <xdr:cNvSpPr/>
      </xdr:nvSpPr>
      <xdr:spPr>
        <a:xfrm>
          <a:off x="13839825" y="138780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95" name="フローチャート: 判断 594"/>
        <xdr:cNvSpPr/>
      </xdr:nvSpPr>
      <xdr:spPr>
        <a:xfrm>
          <a:off x="13115925"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96" name="フローチャート: 判断 595"/>
        <xdr:cNvSpPr/>
      </xdr:nvSpPr>
      <xdr:spPr>
        <a:xfrm>
          <a:off x="123698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135889</xdr:rowOff>
    </xdr:from>
    <xdr:to>
      <xdr:col>76</xdr:col>
      <xdr:colOff>165100</xdr:colOff>
      <xdr:row>81</xdr:row>
      <xdr:rowOff>66039</xdr:rowOff>
    </xdr:to>
    <xdr:sp macro="" textlink="">
      <xdr:nvSpPr>
        <xdr:cNvPr id="602" name="楕円 601"/>
        <xdr:cNvSpPr/>
      </xdr:nvSpPr>
      <xdr:spPr>
        <a:xfrm>
          <a:off x="123698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31948</xdr:rowOff>
    </xdr:from>
    <xdr:ext cx="405111" cy="259045"/>
    <xdr:sp macro="" textlink="">
      <xdr:nvSpPr>
        <xdr:cNvPr id="603" name="n_1aveValue【児童館】&#10;有形固定資産減価償却率"/>
        <xdr:cNvSpPr txBox="1"/>
      </xdr:nvSpPr>
      <xdr:spPr>
        <a:xfrm>
          <a:off x="12980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604" name="n_2aveValue【児童館】&#10;有形固定資産減価償却率"/>
        <xdr:cNvSpPr txBox="1"/>
      </xdr:nvSpPr>
      <xdr:spPr>
        <a:xfrm>
          <a:off x="12246619"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605" name="n_2mainValue【児童館】&#10;有形固定資産減価償却率"/>
        <xdr:cNvSpPr txBox="1"/>
      </xdr:nvSpPr>
      <xdr:spPr>
        <a:xfrm>
          <a:off x="12246619"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6" name="直線コネクタ 615"/>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7" name="テキスト ボックス 616"/>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8" name="直線コネクタ 617"/>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9" name="テキスト ボックス 618"/>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0" name="直線コネクタ 619"/>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1" name="テキスト ボックス 620"/>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2" name="直線コネクタ 621"/>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3" name="テキスト ボックス 622"/>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4" name="直線コネクタ 623"/>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5" name="テキスト ボックス 624"/>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6" name="直線コネクタ 625"/>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7" name="テキスト ボックス 626"/>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8"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101600</xdr:rowOff>
    </xdr:from>
    <xdr:to>
      <xdr:col>116</xdr:col>
      <xdr:colOff>62864</xdr:colOff>
      <xdr:row>86</xdr:row>
      <xdr:rowOff>76200</xdr:rowOff>
    </xdr:to>
    <xdr:cxnSp macro="">
      <xdr:nvCxnSpPr>
        <xdr:cNvPr id="629" name="直線コネクタ 628"/>
        <xdr:cNvCxnSpPr/>
      </xdr:nvCxnSpPr>
      <xdr:spPr>
        <a:xfrm flipV="1">
          <a:off x="18846164" y="138176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30" name="【児童館】&#10;一人当たり面積最小値テキスト"/>
        <xdr:cNvSpPr txBox="1"/>
      </xdr:nvSpPr>
      <xdr:spPr>
        <a:xfrm>
          <a:off x="188849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31" name="直線コネクタ 630"/>
        <xdr:cNvCxnSpPr/>
      </xdr:nvCxnSpPr>
      <xdr:spPr>
        <a:xfrm>
          <a:off x="18786475" y="1482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48277</xdr:rowOff>
    </xdr:from>
    <xdr:ext cx="469744" cy="259045"/>
    <xdr:sp macro="" textlink="">
      <xdr:nvSpPr>
        <xdr:cNvPr id="632" name="【児童館】&#10;一人当たり面積最大値テキスト"/>
        <xdr:cNvSpPr txBox="1"/>
      </xdr:nvSpPr>
      <xdr:spPr>
        <a:xfrm>
          <a:off x="188849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101600</xdr:rowOff>
    </xdr:from>
    <xdr:to>
      <xdr:col>116</xdr:col>
      <xdr:colOff>152400</xdr:colOff>
      <xdr:row>80</xdr:row>
      <xdr:rowOff>101600</xdr:rowOff>
    </xdr:to>
    <xdr:cxnSp macro="">
      <xdr:nvCxnSpPr>
        <xdr:cNvPr id="633" name="直線コネクタ 632"/>
        <xdr:cNvCxnSpPr/>
      </xdr:nvCxnSpPr>
      <xdr:spPr>
        <a:xfrm>
          <a:off x="18786475" y="13817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34" name="【児童館】&#10;一人当たり面積平均値テキスト"/>
        <xdr:cNvSpPr txBox="1"/>
      </xdr:nvSpPr>
      <xdr:spPr>
        <a:xfrm>
          <a:off x="188849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35" name="フローチャート: 判断 634"/>
        <xdr:cNvSpPr/>
      </xdr:nvSpPr>
      <xdr:spPr>
        <a:xfrm>
          <a:off x="187960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50800</xdr:rowOff>
    </xdr:from>
    <xdr:to>
      <xdr:col>112</xdr:col>
      <xdr:colOff>38100</xdr:colOff>
      <xdr:row>84</xdr:row>
      <xdr:rowOff>152400</xdr:rowOff>
    </xdr:to>
    <xdr:sp macro="" textlink="">
      <xdr:nvSpPr>
        <xdr:cNvPr id="636" name="フローチャート: 判断 635"/>
        <xdr:cNvSpPr/>
      </xdr:nvSpPr>
      <xdr:spPr>
        <a:xfrm>
          <a:off x="18100675" y="14452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37" name="フローチャート: 判断 636"/>
        <xdr:cNvSpPr/>
      </xdr:nvSpPr>
      <xdr:spPr>
        <a:xfrm>
          <a:off x="17325975"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8" name="テキスト ボックス 637"/>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9" name="テキスト ボックス 638"/>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0" name="テキスト ボックス 639"/>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1" name="テキスト ボックス 640"/>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2" name="テキスト ボックス 641"/>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146050</xdr:rowOff>
    </xdr:from>
    <xdr:to>
      <xdr:col>107</xdr:col>
      <xdr:colOff>101600</xdr:colOff>
      <xdr:row>78</xdr:row>
      <xdr:rowOff>76200</xdr:rowOff>
    </xdr:to>
    <xdr:sp macro="" textlink="">
      <xdr:nvSpPr>
        <xdr:cNvPr id="643" name="楕円 642"/>
        <xdr:cNvSpPr/>
      </xdr:nvSpPr>
      <xdr:spPr>
        <a:xfrm>
          <a:off x="17325975"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168927</xdr:rowOff>
    </xdr:from>
    <xdr:ext cx="469744" cy="259045"/>
    <xdr:sp macro="" textlink="">
      <xdr:nvSpPr>
        <xdr:cNvPr id="644" name="n_1aveValue【児童館】&#10;一人当たり面積"/>
        <xdr:cNvSpPr txBox="1"/>
      </xdr:nvSpPr>
      <xdr:spPr>
        <a:xfrm>
          <a:off x="1793247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45" name="n_2aveValue【児童館】&#10;一人当たり面積"/>
        <xdr:cNvSpPr txBox="1"/>
      </xdr:nvSpPr>
      <xdr:spPr>
        <a:xfrm>
          <a:off x="1717047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92727</xdr:rowOff>
    </xdr:from>
    <xdr:ext cx="469744" cy="259045"/>
    <xdr:sp macro="" textlink="">
      <xdr:nvSpPr>
        <xdr:cNvPr id="646" name="n_2mainValue【児童館】&#10;一人当たり面積"/>
        <xdr:cNvSpPr txBox="1"/>
      </xdr:nvSpPr>
      <xdr:spPr>
        <a:xfrm>
          <a:off x="17170477"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8" name="テキスト ボックス 657"/>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8" name="テキスト ボックス 667"/>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72" name="直線コネクタ 671"/>
        <xdr:cNvCxnSpPr/>
      </xdr:nvCxnSpPr>
      <xdr:spPr>
        <a:xfrm flipV="1">
          <a:off x="13889989"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73" name="【公民館】&#10;有形固定資産減価償却率最小値テキスト"/>
        <xdr:cNvSpPr txBox="1"/>
      </xdr:nvSpPr>
      <xdr:spPr>
        <a:xfrm>
          <a:off x="13928725"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74" name="直線コネクタ 673"/>
        <xdr:cNvCxnSpPr/>
      </xdr:nvCxnSpPr>
      <xdr:spPr>
        <a:xfrm>
          <a:off x="13801725" y="186352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5" name="【公民館】&#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6" name="直線コネクタ 675"/>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77" name="【公民館】&#10;有形固定資産減価償却率平均値テキスト"/>
        <xdr:cNvSpPr txBox="1"/>
      </xdr:nvSpPr>
      <xdr:spPr>
        <a:xfrm>
          <a:off x="13928725"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78" name="フローチャート: 判断 677"/>
        <xdr:cNvSpPr/>
      </xdr:nvSpPr>
      <xdr:spPr>
        <a:xfrm>
          <a:off x="13839825" y="176210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79" name="フローチャート: 判断 678"/>
        <xdr:cNvSpPr/>
      </xdr:nvSpPr>
      <xdr:spPr>
        <a:xfrm>
          <a:off x="13115925"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80" name="フローチャート: 判断 679"/>
        <xdr:cNvSpPr/>
      </xdr:nvSpPr>
      <xdr:spPr>
        <a:xfrm>
          <a:off x="123698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74386</xdr:rowOff>
    </xdr:from>
    <xdr:to>
      <xdr:col>81</xdr:col>
      <xdr:colOff>101600</xdr:colOff>
      <xdr:row>104</xdr:row>
      <xdr:rowOff>4536</xdr:rowOff>
    </xdr:to>
    <xdr:sp macro="" textlink="">
      <xdr:nvSpPr>
        <xdr:cNvPr id="686" name="楕円 685"/>
        <xdr:cNvSpPr/>
      </xdr:nvSpPr>
      <xdr:spPr>
        <a:xfrm>
          <a:off x="13115925"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687" name="楕円 686"/>
        <xdr:cNvSpPr/>
      </xdr:nvSpPr>
      <xdr:spPr>
        <a:xfrm>
          <a:off x="123698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125186</xdr:rowOff>
    </xdr:from>
    <xdr:to>
      <xdr:col>81</xdr:col>
      <xdr:colOff>50800</xdr:colOff>
      <xdr:row>103</xdr:row>
      <xdr:rowOff>134982</xdr:rowOff>
    </xdr:to>
    <xdr:cxnSp macro="">
      <xdr:nvCxnSpPr>
        <xdr:cNvPr id="688" name="直線コネクタ 687"/>
        <xdr:cNvCxnSpPr/>
      </xdr:nvCxnSpPr>
      <xdr:spPr>
        <a:xfrm flipV="1">
          <a:off x="12420600" y="17784536"/>
          <a:ext cx="746125"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689" name="n_1aveValue【公民館】&#10;有形固定資産減価償却率"/>
        <xdr:cNvSpPr txBox="1"/>
      </xdr:nvSpPr>
      <xdr:spPr>
        <a:xfrm>
          <a:off x="12980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90" name="n_2aveValue【公民館】&#10;有形固定資産減価償却率"/>
        <xdr:cNvSpPr txBox="1"/>
      </xdr:nvSpPr>
      <xdr:spPr>
        <a:xfrm>
          <a:off x="12246619"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167113</xdr:rowOff>
    </xdr:from>
    <xdr:ext cx="405111" cy="259045"/>
    <xdr:sp macro="" textlink="">
      <xdr:nvSpPr>
        <xdr:cNvPr id="691" name="n_1mainValue【公民館】&#10;有形固定資産減価償却率"/>
        <xdr:cNvSpPr txBox="1"/>
      </xdr:nvSpPr>
      <xdr:spPr>
        <a:xfrm>
          <a:off x="129800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5459</xdr:rowOff>
    </xdr:from>
    <xdr:ext cx="405111" cy="259045"/>
    <xdr:sp macro="" textlink="">
      <xdr:nvSpPr>
        <xdr:cNvPr id="692" name="n_2mainValue【公民館】&#10;有形固定資産減価償却率"/>
        <xdr:cNvSpPr txBox="1"/>
      </xdr:nvSpPr>
      <xdr:spPr>
        <a:xfrm>
          <a:off x="12246619"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16" name="直線コネクタ 715"/>
        <xdr:cNvCxnSpPr/>
      </xdr:nvCxnSpPr>
      <xdr:spPr>
        <a:xfrm flipV="1">
          <a:off x="188461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17" name="【公民館】&#10;一人当たり面積最小値テキスト"/>
        <xdr:cNvSpPr txBox="1"/>
      </xdr:nvSpPr>
      <xdr:spPr>
        <a:xfrm>
          <a:off x="188849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18" name="直線コネクタ 717"/>
        <xdr:cNvCxnSpPr/>
      </xdr:nvCxnSpPr>
      <xdr:spPr>
        <a:xfrm>
          <a:off x="18786475" y="186289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19" name="【公民館】&#10;一人当たり面積最大値テキスト"/>
        <xdr:cNvSpPr txBox="1"/>
      </xdr:nvSpPr>
      <xdr:spPr>
        <a:xfrm>
          <a:off x="188849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20" name="直線コネクタ 719"/>
        <xdr:cNvCxnSpPr/>
      </xdr:nvCxnSpPr>
      <xdr:spPr>
        <a:xfrm>
          <a:off x="18786475" y="170516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721" name="【公民館】&#10;一人当たり面積平均値テキスト"/>
        <xdr:cNvSpPr txBox="1"/>
      </xdr:nvSpPr>
      <xdr:spPr>
        <a:xfrm>
          <a:off x="188849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22" name="フローチャート: 判断 721"/>
        <xdr:cNvSpPr/>
      </xdr:nvSpPr>
      <xdr:spPr>
        <a:xfrm>
          <a:off x="187960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23" name="フローチャート: 判断 722"/>
        <xdr:cNvSpPr/>
      </xdr:nvSpPr>
      <xdr:spPr>
        <a:xfrm>
          <a:off x="18100675" y="182257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24" name="フローチャート: 判断 723"/>
        <xdr:cNvSpPr/>
      </xdr:nvSpPr>
      <xdr:spPr>
        <a:xfrm>
          <a:off x="17325975"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76836</xdr:rowOff>
    </xdr:from>
    <xdr:to>
      <xdr:col>112</xdr:col>
      <xdr:colOff>38100</xdr:colOff>
      <xdr:row>105</xdr:row>
      <xdr:rowOff>6986</xdr:rowOff>
    </xdr:to>
    <xdr:sp macro="" textlink="">
      <xdr:nvSpPr>
        <xdr:cNvPr id="730" name="楕円 729"/>
        <xdr:cNvSpPr/>
      </xdr:nvSpPr>
      <xdr:spPr>
        <a:xfrm>
          <a:off x="18100675" y="179076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113030</xdr:rowOff>
    </xdr:from>
    <xdr:to>
      <xdr:col>107</xdr:col>
      <xdr:colOff>101600</xdr:colOff>
      <xdr:row>105</xdr:row>
      <xdr:rowOff>43180</xdr:rowOff>
    </xdr:to>
    <xdr:sp macro="" textlink="">
      <xdr:nvSpPr>
        <xdr:cNvPr id="731" name="楕円 730"/>
        <xdr:cNvSpPr/>
      </xdr:nvSpPr>
      <xdr:spPr>
        <a:xfrm>
          <a:off x="17325975"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127636</xdr:rowOff>
    </xdr:from>
    <xdr:to>
      <xdr:col>111</xdr:col>
      <xdr:colOff>177800</xdr:colOff>
      <xdr:row>104</xdr:row>
      <xdr:rowOff>163830</xdr:rowOff>
    </xdr:to>
    <xdr:cxnSp macro="">
      <xdr:nvCxnSpPr>
        <xdr:cNvPr id="732" name="直線コネクタ 731"/>
        <xdr:cNvCxnSpPr/>
      </xdr:nvCxnSpPr>
      <xdr:spPr>
        <a:xfrm flipV="1">
          <a:off x="17376775" y="17958436"/>
          <a:ext cx="7556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33" name="n_1aveValue【公民館】&#10;一人当たり面積"/>
        <xdr:cNvSpPr txBox="1"/>
      </xdr:nvSpPr>
      <xdr:spPr>
        <a:xfrm>
          <a:off x="1793247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34" name="n_2aveValue【公民館】&#10;一人当たり面積"/>
        <xdr:cNvSpPr txBox="1"/>
      </xdr:nvSpPr>
      <xdr:spPr>
        <a:xfrm>
          <a:off x="1717047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23513</xdr:rowOff>
    </xdr:from>
    <xdr:ext cx="469744" cy="259045"/>
    <xdr:sp macro="" textlink="">
      <xdr:nvSpPr>
        <xdr:cNvPr id="735" name="n_1mainValue【公民館】&#10;一人当たり面積"/>
        <xdr:cNvSpPr txBox="1"/>
      </xdr:nvSpPr>
      <xdr:spPr>
        <a:xfrm>
          <a:off x="1793247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59707</xdr:rowOff>
    </xdr:from>
    <xdr:ext cx="469744" cy="259045"/>
    <xdr:sp macro="" textlink="">
      <xdr:nvSpPr>
        <xdr:cNvPr id="736" name="n_2mainValue【公民館】&#10;一人当たり面積"/>
        <xdr:cNvSpPr txBox="1"/>
      </xdr:nvSpPr>
      <xdr:spPr>
        <a:xfrm>
          <a:off x="1717047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a:t>
          </a:r>
          <a:r>
            <a:rPr kumimoji="1" lang="ja-JP" altLang="en-US" sz="1100">
              <a:solidFill>
                <a:schemeClr val="dk1"/>
              </a:solidFill>
              <a:effectLst/>
              <a:latin typeface="+mn-lt"/>
              <a:ea typeface="+mn-ea"/>
              <a:cs typeface="+mn-cs"/>
            </a:rPr>
            <a:t>認定こども園・幼稚園・保育所、</a:t>
          </a:r>
          <a:r>
            <a:rPr kumimoji="1" lang="ja-JP" altLang="ja-JP" sz="1100">
              <a:solidFill>
                <a:schemeClr val="dk1"/>
              </a:solidFill>
              <a:effectLst/>
              <a:latin typeface="+mn-lt"/>
              <a:ea typeface="+mn-ea"/>
              <a:cs typeface="+mn-cs"/>
            </a:rPr>
            <a:t>公営住宅、学校施設である。</a:t>
          </a:r>
          <a:endParaRPr lang="ja-JP" altLang="ja-JP" sz="1400">
            <a:effectLst/>
          </a:endParaRPr>
        </a:p>
        <a:p>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年代から平成初期にかけて多くの施設が整備されており、</a:t>
          </a:r>
          <a:r>
            <a:rPr kumimoji="1" lang="ja-JP" altLang="en-US" sz="1100">
              <a:solidFill>
                <a:schemeClr val="dk1"/>
              </a:solidFill>
              <a:effectLst/>
              <a:latin typeface="+mn-lt"/>
              <a:ea typeface="+mn-ea"/>
              <a:cs typeface="+mn-cs"/>
            </a:rPr>
            <a:t>特に上記生活関連施設</a:t>
          </a:r>
          <a:r>
            <a:rPr kumimoji="1" lang="ja-JP" altLang="ja-JP" sz="1100">
              <a:solidFill>
                <a:schemeClr val="dk1"/>
              </a:solidFill>
              <a:effectLst/>
              <a:latin typeface="+mn-lt"/>
              <a:ea typeface="+mn-ea"/>
              <a:cs typeface="+mn-cs"/>
            </a:rPr>
            <a:t>の老朽化が他団体に比べて深刻とな</a:t>
          </a:r>
          <a:r>
            <a:rPr kumimoji="1" lang="ja-JP" altLang="en-US" sz="1100">
              <a:solidFill>
                <a:schemeClr val="dk1"/>
              </a:solidFill>
              <a:effectLst/>
              <a:latin typeface="+mn-lt"/>
              <a:ea typeface="+mn-ea"/>
              <a:cs typeface="+mn-cs"/>
            </a:rPr>
            <a:t>っている。今後は</a:t>
          </a:r>
          <a:r>
            <a:rPr kumimoji="1" lang="ja-JP" altLang="ja-JP" sz="1100">
              <a:solidFill>
                <a:schemeClr val="dk1"/>
              </a:solidFill>
              <a:effectLst/>
              <a:latin typeface="+mn-lt"/>
              <a:ea typeface="+mn-ea"/>
              <a:cs typeface="+mn-cs"/>
            </a:rPr>
            <a:t>公共施設等総合管理計画に基づき、施設の</a:t>
          </a:r>
          <a:r>
            <a:rPr kumimoji="1" lang="ja-JP" altLang="en-US" sz="1100">
              <a:solidFill>
                <a:schemeClr val="dk1"/>
              </a:solidFill>
              <a:effectLst/>
              <a:latin typeface="+mn-lt"/>
              <a:ea typeface="+mn-ea"/>
              <a:cs typeface="+mn-cs"/>
            </a:rPr>
            <a:t>統廃</a:t>
          </a:r>
          <a:r>
            <a:rPr kumimoji="1" lang="ja-JP" altLang="ja-JP" sz="1100">
              <a:solidFill>
                <a:schemeClr val="dk1"/>
              </a:solidFill>
              <a:effectLst/>
              <a:latin typeface="+mn-lt"/>
              <a:ea typeface="+mn-ea"/>
              <a:cs typeface="+mn-cs"/>
            </a:rPr>
            <a:t>合や集約化、効率的・効果的な整備を図り、老朽化対策に取り組んでいく。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18,324
18,196
172.74
14,322,544
14,193,587
37,515
6,055,127
14,420,630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20.3
209.1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6591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39490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39878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388937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39878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3889375" y="59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39878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38989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203575" y="66713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06769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428875"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63517</xdr:rowOff>
    </xdr:from>
    <xdr:ext cx="405111" cy="259045"/>
    <xdr:sp macro="" textlink="">
      <xdr:nvSpPr>
        <xdr:cNvPr id="65" name="n_2aveValue【図書館】&#10;有形固定資産減価償却率"/>
        <xdr:cNvSpPr txBox="1"/>
      </xdr:nvSpPr>
      <xdr:spPr>
        <a:xfrm>
          <a:off x="230569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165100</xdr:rowOff>
    </xdr:from>
    <xdr:to>
      <xdr:col>20</xdr:col>
      <xdr:colOff>38100</xdr:colOff>
      <xdr:row>35</xdr:row>
      <xdr:rowOff>95250</xdr:rowOff>
    </xdr:to>
    <xdr:sp macro="" textlink="">
      <xdr:nvSpPr>
        <xdr:cNvPr id="71" name="楕円 70"/>
        <xdr:cNvSpPr/>
      </xdr:nvSpPr>
      <xdr:spPr>
        <a:xfrm>
          <a:off x="3203575" y="5994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19050</xdr:rowOff>
    </xdr:from>
    <xdr:to>
      <xdr:col>15</xdr:col>
      <xdr:colOff>101600</xdr:colOff>
      <xdr:row>35</xdr:row>
      <xdr:rowOff>120650</xdr:rowOff>
    </xdr:to>
    <xdr:sp macro="" textlink="">
      <xdr:nvSpPr>
        <xdr:cNvPr id="72" name="楕円 71"/>
        <xdr:cNvSpPr/>
      </xdr:nvSpPr>
      <xdr:spPr>
        <a:xfrm>
          <a:off x="2428875"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44450</xdr:rowOff>
    </xdr:from>
    <xdr:to>
      <xdr:col>19</xdr:col>
      <xdr:colOff>177800</xdr:colOff>
      <xdr:row>35</xdr:row>
      <xdr:rowOff>69850</xdr:rowOff>
    </xdr:to>
    <xdr:cxnSp macro="">
      <xdr:nvCxnSpPr>
        <xdr:cNvPr id="73" name="直線コネクタ 72"/>
        <xdr:cNvCxnSpPr/>
      </xdr:nvCxnSpPr>
      <xdr:spPr>
        <a:xfrm flipV="1">
          <a:off x="2479675" y="6045200"/>
          <a:ext cx="7556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111777</xdr:rowOff>
    </xdr:from>
    <xdr:ext cx="405111" cy="259045"/>
    <xdr:sp macro="" textlink="">
      <xdr:nvSpPr>
        <xdr:cNvPr id="74" name="n_1mainValue【図書館】&#10;有形固定資産減価償却率"/>
        <xdr:cNvSpPr txBox="1"/>
      </xdr:nvSpPr>
      <xdr:spPr>
        <a:xfrm>
          <a:off x="3067694"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137177</xdr:rowOff>
    </xdr:from>
    <xdr:ext cx="405111" cy="259045"/>
    <xdr:sp macro="" textlink="">
      <xdr:nvSpPr>
        <xdr:cNvPr id="75" name="n_2mainValue【図書館】&#10;有形固定資産減価償却率"/>
        <xdr:cNvSpPr txBox="1"/>
      </xdr:nvSpPr>
      <xdr:spPr>
        <a:xfrm>
          <a:off x="2305694"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8905240"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8943975"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8845550" y="7155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8943975"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8845550" y="5638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8943975"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8883650" y="67081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815975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7" name="n_1aveValue【図書館】&#10;一人当たり面積"/>
        <xdr:cNvSpPr txBox="1"/>
      </xdr:nvSpPr>
      <xdr:spPr>
        <a:xfrm>
          <a:off x="7991552"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8" name="フローチャート: 判断 107"/>
        <xdr:cNvSpPr/>
      </xdr:nvSpPr>
      <xdr:spPr>
        <a:xfrm>
          <a:off x="7413625" y="67462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9" name="n_2aveValue【図書館】&#10;一人当たり面積"/>
        <xdr:cNvSpPr txBox="1"/>
      </xdr:nvSpPr>
      <xdr:spPr>
        <a:xfrm>
          <a:off x="72581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15" name="楕円 114"/>
        <xdr:cNvSpPr/>
      </xdr:nvSpPr>
      <xdr:spPr>
        <a:xfrm>
          <a:off x="815975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16" name="楕円 115"/>
        <xdr:cNvSpPr/>
      </xdr:nvSpPr>
      <xdr:spPr>
        <a:xfrm>
          <a:off x="7413625" y="69748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17" name="直線コネクタ 116"/>
        <xdr:cNvCxnSpPr/>
      </xdr:nvCxnSpPr>
      <xdr:spPr>
        <a:xfrm>
          <a:off x="7445375" y="702564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38117</xdr:rowOff>
    </xdr:from>
    <xdr:ext cx="469744" cy="259045"/>
    <xdr:sp macro="" textlink="">
      <xdr:nvSpPr>
        <xdr:cNvPr id="118" name="n_1mainValue【図書館】&#10;一人当たり面積"/>
        <xdr:cNvSpPr txBox="1"/>
      </xdr:nvSpPr>
      <xdr:spPr>
        <a:xfrm>
          <a:off x="7991552"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19" name="n_2mainValue【図書館】&#10;一人当たり面積"/>
        <xdr:cNvSpPr txBox="1"/>
      </xdr:nvSpPr>
      <xdr:spPr>
        <a:xfrm>
          <a:off x="72581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39490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39878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3889375" y="1096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39878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3889375" y="9551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39878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38989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203575" y="1023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52" name="n_1aveValue【体育館・プール】&#10;有形固定資産減価償却率"/>
        <xdr:cNvSpPr txBox="1"/>
      </xdr:nvSpPr>
      <xdr:spPr>
        <a:xfrm>
          <a:off x="306769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53" name="フローチャート: 判断 152"/>
        <xdr:cNvSpPr/>
      </xdr:nvSpPr>
      <xdr:spPr>
        <a:xfrm>
          <a:off x="2428875"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114317</xdr:rowOff>
    </xdr:from>
    <xdr:ext cx="405111" cy="259045"/>
    <xdr:sp macro="" textlink="">
      <xdr:nvSpPr>
        <xdr:cNvPr id="154" name="n_2aveValue【体育館・プール】&#10;有形固定資産減価償却率"/>
        <xdr:cNvSpPr txBox="1"/>
      </xdr:nvSpPr>
      <xdr:spPr>
        <a:xfrm>
          <a:off x="230569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139700</xdr:rowOff>
    </xdr:from>
    <xdr:to>
      <xdr:col>20</xdr:col>
      <xdr:colOff>38100</xdr:colOff>
      <xdr:row>56</xdr:row>
      <xdr:rowOff>69850</xdr:rowOff>
    </xdr:to>
    <xdr:sp macro="" textlink="">
      <xdr:nvSpPr>
        <xdr:cNvPr id="160" name="楕円 159"/>
        <xdr:cNvSpPr/>
      </xdr:nvSpPr>
      <xdr:spPr>
        <a:xfrm>
          <a:off x="3203575" y="95694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130175</xdr:rowOff>
    </xdr:from>
    <xdr:to>
      <xdr:col>15</xdr:col>
      <xdr:colOff>101600</xdr:colOff>
      <xdr:row>56</xdr:row>
      <xdr:rowOff>60325</xdr:rowOff>
    </xdr:to>
    <xdr:sp macro="" textlink="">
      <xdr:nvSpPr>
        <xdr:cNvPr id="161" name="楕円 160"/>
        <xdr:cNvSpPr/>
      </xdr:nvSpPr>
      <xdr:spPr>
        <a:xfrm>
          <a:off x="2428875"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9525</xdr:rowOff>
    </xdr:from>
    <xdr:to>
      <xdr:col>19</xdr:col>
      <xdr:colOff>177800</xdr:colOff>
      <xdr:row>56</xdr:row>
      <xdr:rowOff>19050</xdr:rowOff>
    </xdr:to>
    <xdr:cxnSp macro="">
      <xdr:nvCxnSpPr>
        <xdr:cNvPr id="162" name="直線コネクタ 161"/>
        <xdr:cNvCxnSpPr/>
      </xdr:nvCxnSpPr>
      <xdr:spPr>
        <a:xfrm>
          <a:off x="2479675" y="9610725"/>
          <a:ext cx="7556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86377</xdr:rowOff>
    </xdr:from>
    <xdr:ext cx="405111" cy="259045"/>
    <xdr:sp macro="" textlink="">
      <xdr:nvSpPr>
        <xdr:cNvPr id="163" name="n_1mainValue【体育館・プール】&#10;有形固定資産減価償却率"/>
        <xdr:cNvSpPr txBox="1"/>
      </xdr:nvSpPr>
      <xdr:spPr>
        <a:xfrm>
          <a:off x="306769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76852</xdr:rowOff>
    </xdr:from>
    <xdr:ext cx="405111" cy="259045"/>
    <xdr:sp macro="" textlink="">
      <xdr:nvSpPr>
        <xdr:cNvPr id="164" name="n_2mainValue【体育館・プール】&#10;有形固定資産減価償却率"/>
        <xdr:cNvSpPr txBox="1"/>
      </xdr:nvSpPr>
      <xdr:spPr>
        <a:xfrm>
          <a:off x="2305694" y="933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517735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8905240"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8943975"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8845550" y="110379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8943975"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8845550" y="95520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8943975"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8883650" y="109071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815975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96" name="n_1aveValue【体育館・プール】&#10;一人当たり面積"/>
        <xdr:cNvSpPr txBox="1"/>
      </xdr:nvSpPr>
      <xdr:spPr>
        <a:xfrm>
          <a:off x="7991552"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7" name="フローチャート: 判断 196"/>
        <xdr:cNvSpPr/>
      </xdr:nvSpPr>
      <xdr:spPr>
        <a:xfrm>
          <a:off x="7413625" y="109482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98" name="n_2aveValue【体育館・プール】&#10;一人当たり面積"/>
        <xdr:cNvSpPr txBox="1"/>
      </xdr:nvSpPr>
      <xdr:spPr>
        <a:xfrm>
          <a:off x="72581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140271</xdr:rowOff>
    </xdr:from>
    <xdr:to>
      <xdr:col>50</xdr:col>
      <xdr:colOff>165100</xdr:colOff>
      <xdr:row>64</xdr:row>
      <xdr:rowOff>70421</xdr:rowOff>
    </xdr:to>
    <xdr:sp macro="" textlink="">
      <xdr:nvSpPr>
        <xdr:cNvPr id="204" name="楕円 203"/>
        <xdr:cNvSpPr/>
      </xdr:nvSpPr>
      <xdr:spPr>
        <a:xfrm>
          <a:off x="8159750" y="1094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148082</xdr:rowOff>
    </xdr:from>
    <xdr:to>
      <xdr:col>46</xdr:col>
      <xdr:colOff>38100</xdr:colOff>
      <xdr:row>64</xdr:row>
      <xdr:rowOff>78232</xdr:rowOff>
    </xdr:to>
    <xdr:sp macro="" textlink="">
      <xdr:nvSpPr>
        <xdr:cNvPr id="205" name="楕円 204"/>
        <xdr:cNvSpPr/>
      </xdr:nvSpPr>
      <xdr:spPr>
        <a:xfrm>
          <a:off x="7413625" y="109494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19621</xdr:rowOff>
    </xdr:from>
    <xdr:to>
      <xdr:col>50</xdr:col>
      <xdr:colOff>114300</xdr:colOff>
      <xdr:row>64</xdr:row>
      <xdr:rowOff>27432</xdr:rowOff>
    </xdr:to>
    <xdr:cxnSp macro="">
      <xdr:nvCxnSpPr>
        <xdr:cNvPr id="206" name="直線コネクタ 205"/>
        <xdr:cNvCxnSpPr/>
      </xdr:nvCxnSpPr>
      <xdr:spPr>
        <a:xfrm flipV="1">
          <a:off x="7445375" y="10992421"/>
          <a:ext cx="765175"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61548</xdr:rowOff>
    </xdr:from>
    <xdr:ext cx="469744" cy="259045"/>
    <xdr:sp macro="" textlink="">
      <xdr:nvSpPr>
        <xdr:cNvPr id="207" name="n_1mainValue【体育館・プール】&#10;一人当たり面積"/>
        <xdr:cNvSpPr txBox="1"/>
      </xdr:nvSpPr>
      <xdr:spPr>
        <a:xfrm>
          <a:off x="7991552" y="1103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69359</xdr:rowOff>
    </xdr:from>
    <xdr:ext cx="469744" cy="259045"/>
    <xdr:sp macro="" textlink="">
      <xdr:nvSpPr>
        <xdr:cNvPr id="208" name="n_2mainValue【体育館・プール】&#10;一人当たり面積"/>
        <xdr:cNvSpPr txBox="1"/>
      </xdr:nvSpPr>
      <xdr:spPr>
        <a:xfrm>
          <a:off x="7258127" y="110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39490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39878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3889375" y="148932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39878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3889375" y="133788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39878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38989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203575" y="141528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41" name="n_1aveValue【福祉施設】&#10;有形固定資産減価償却率"/>
        <xdr:cNvSpPr txBox="1"/>
      </xdr:nvSpPr>
      <xdr:spPr>
        <a:xfrm>
          <a:off x="306769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2" name="フローチャート: 判断 241"/>
        <xdr:cNvSpPr/>
      </xdr:nvSpPr>
      <xdr:spPr>
        <a:xfrm>
          <a:off x="2428875"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43" name="n_2aveValue【福祉施設】&#10;有形固定資産減価償却率"/>
        <xdr:cNvSpPr txBox="1"/>
      </xdr:nvSpPr>
      <xdr:spPr>
        <a:xfrm>
          <a:off x="230569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93980</xdr:rowOff>
    </xdr:from>
    <xdr:to>
      <xdr:col>20</xdr:col>
      <xdr:colOff>38100</xdr:colOff>
      <xdr:row>81</xdr:row>
      <xdr:rowOff>24130</xdr:rowOff>
    </xdr:to>
    <xdr:sp macro="" textlink="">
      <xdr:nvSpPr>
        <xdr:cNvPr id="249" name="楕円 248"/>
        <xdr:cNvSpPr/>
      </xdr:nvSpPr>
      <xdr:spPr>
        <a:xfrm>
          <a:off x="3203575" y="13809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40657</xdr:rowOff>
    </xdr:from>
    <xdr:ext cx="405111" cy="259045"/>
    <xdr:sp macro="" textlink="">
      <xdr:nvSpPr>
        <xdr:cNvPr id="250" name="n_1mainValue【福祉施設】&#10;有形固定資産減価償却率"/>
        <xdr:cNvSpPr txBox="1"/>
      </xdr:nvSpPr>
      <xdr:spPr>
        <a:xfrm>
          <a:off x="306769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1" name="直線コネクタ 260"/>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2" name="テキスト ボックス 261"/>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3" name="直線コネクタ 262"/>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4" name="テキスト ボックス 263"/>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5" name="直線コネクタ 264"/>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6" name="テキスト ボックス 265"/>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7" name="直線コネクタ 266"/>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8" name="テキスト ボックス 267"/>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2" name="直線コネクタ 271"/>
        <xdr:cNvCxnSpPr/>
      </xdr:nvCxnSpPr>
      <xdr:spPr>
        <a:xfrm flipV="1">
          <a:off x="8905240"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3" name="【福祉施設】&#10;一人当たり面積最小値テキスト"/>
        <xdr:cNvSpPr txBox="1"/>
      </xdr:nvSpPr>
      <xdr:spPr>
        <a:xfrm>
          <a:off x="8943975"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4" name="直線コネクタ 273"/>
        <xdr:cNvCxnSpPr/>
      </xdr:nvCxnSpPr>
      <xdr:spPr>
        <a:xfrm>
          <a:off x="8845550" y="1477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5" name="【福祉施設】&#10;一人当たり面積最大値テキスト"/>
        <xdr:cNvSpPr txBox="1"/>
      </xdr:nvSpPr>
      <xdr:spPr>
        <a:xfrm>
          <a:off x="8943975"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6" name="直線コネクタ 275"/>
        <xdr:cNvCxnSpPr/>
      </xdr:nvCxnSpPr>
      <xdr:spPr>
        <a:xfrm>
          <a:off x="8845550" y="134203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77" name="【福祉施設】&#10;一人当たり面積平均値テキスト"/>
        <xdr:cNvSpPr txBox="1"/>
      </xdr:nvSpPr>
      <xdr:spPr>
        <a:xfrm>
          <a:off x="8943975"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78" name="フローチャート: 判断 277"/>
        <xdr:cNvSpPr/>
      </xdr:nvSpPr>
      <xdr:spPr>
        <a:xfrm>
          <a:off x="8883650" y="144416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79" name="フローチャート: 判断 278"/>
        <xdr:cNvSpPr/>
      </xdr:nvSpPr>
      <xdr:spPr>
        <a:xfrm>
          <a:off x="815975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80" name="n_1aveValue【福祉施設】&#10;一人当たり面積"/>
        <xdr:cNvSpPr txBox="1"/>
      </xdr:nvSpPr>
      <xdr:spPr>
        <a:xfrm>
          <a:off x="7991552"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81" name="フローチャート: 判断 280"/>
        <xdr:cNvSpPr/>
      </xdr:nvSpPr>
      <xdr:spPr>
        <a:xfrm>
          <a:off x="7413625" y="144553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82" name="n_2aveValue【福祉施設】&#10;一人当たり面積"/>
        <xdr:cNvSpPr txBox="1"/>
      </xdr:nvSpPr>
      <xdr:spPr>
        <a:xfrm>
          <a:off x="72581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3" name="テキスト ボックス 282"/>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97028</xdr:rowOff>
    </xdr:from>
    <xdr:to>
      <xdr:col>50</xdr:col>
      <xdr:colOff>165100</xdr:colOff>
      <xdr:row>86</xdr:row>
      <xdr:rowOff>27178</xdr:rowOff>
    </xdr:to>
    <xdr:sp macro="" textlink="">
      <xdr:nvSpPr>
        <xdr:cNvPr id="288" name="楕円 287"/>
        <xdr:cNvSpPr/>
      </xdr:nvSpPr>
      <xdr:spPr>
        <a:xfrm>
          <a:off x="815975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18305</xdr:rowOff>
    </xdr:from>
    <xdr:ext cx="469744" cy="259045"/>
    <xdr:sp macro="" textlink="">
      <xdr:nvSpPr>
        <xdr:cNvPr id="289" name="n_1mainValue【福祉施設】&#10;一人当たり面積"/>
        <xdr:cNvSpPr txBox="1"/>
      </xdr:nvSpPr>
      <xdr:spPr>
        <a:xfrm>
          <a:off x="7991552"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0" name="正方形/長方形 28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1" name="正方形/長方形 29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2" name="正方形/長方形 29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3" name="正方形/長方形 29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4" name="正方形/長方形 29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5" name="正方形/長方形 29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6" name="正方形/長方形 29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7" name="正方形/長方形 296"/>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8" name="テキスト ボックス 297"/>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9" name="直線コネクタ 298"/>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0" name="直線コネクタ 299"/>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1" name="テキスト ボックス 300"/>
        <xdr:cNvSpPr txBox="1"/>
      </xdr:nvSpPr>
      <xdr:spPr>
        <a:xfrm>
          <a:off x="36591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2" name="直線コネクタ 301"/>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3" name="テキスト ボックス 302"/>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4" name="直線コネクタ 303"/>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5" name="テキスト ボックス 304"/>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6" name="直線コネクタ 305"/>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7" name="テキスト ボックス 306"/>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8" name="直線コネクタ 307"/>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9" name="テキスト ボックス 308"/>
        <xdr:cNvSpPr txBox="1"/>
      </xdr:nvSpPr>
      <xdr:spPr>
        <a:xfrm>
          <a:off x="2662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0" name="直線コネクタ 309"/>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1" name="テキスト ボックス 310"/>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2"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3" name="直線コネクタ 312"/>
        <xdr:cNvCxnSpPr/>
      </xdr:nvCxnSpPr>
      <xdr:spPr>
        <a:xfrm flipV="1">
          <a:off x="39490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14" name="【市民会館】&#10;有形固定資産減価償却率最小値テキスト"/>
        <xdr:cNvSpPr txBox="1"/>
      </xdr:nvSpPr>
      <xdr:spPr>
        <a:xfrm>
          <a:off x="39878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15" name="直線コネクタ 314"/>
        <xdr:cNvCxnSpPr/>
      </xdr:nvCxnSpPr>
      <xdr:spPr>
        <a:xfrm>
          <a:off x="388937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16" name="【市民会館】&#10;有形固定資産減価償却率最大値テキスト"/>
        <xdr:cNvSpPr txBox="1"/>
      </xdr:nvSpPr>
      <xdr:spPr>
        <a:xfrm>
          <a:off x="39878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17" name="直線コネクタ 316"/>
        <xdr:cNvCxnSpPr/>
      </xdr:nvCxnSpPr>
      <xdr:spPr>
        <a:xfrm>
          <a:off x="3889375" y="1739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18" name="【市民会館】&#10;有形固定資産減価償却率平均値テキスト"/>
        <xdr:cNvSpPr txBox="1"/>
      </xdr:nvSpPr>
      <xdr:spPr>
        <a:xfrm>
          <a:off x="39878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19" name="フローチャート: 判断 318"/>
        <xdr:cNvSpPr/>
      </xdr:nvSpPr>
      <xdr:spPr>
        <a:xfrm>
          <a:off x="38989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0" name="フローチャート: 判断 319"/>
        <xdr:cNvSpPr/>
      </xdr:nvSpPr>
      <xdr:spPr>
        <a:xfrm>
          <a:off x="3203575" y="18000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21" name="n_1aveValue【市民会館】&#10;有形固定資産減価償却率"/>
        <xdr:cNvSpPr txBox="1"/>
      </xdr:nvSpPr>
      <xdr:spPr>
        <a:xfrm>
          <a:off x="306769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22" name="フローチャート: 判断 321"/>
        <xdr:cNvSpPr/>
      </xdr:nvSpPr>
      <xdr:spPr>
        <a:xfrm>
          <a:off x="2428875"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323" name="n_2aveValue【市民会館】&#10;有形固定資産減価償却率"/>
        <xdr:cNvSpPr txBox="1"/>
      </xdr:nvSpPr>
      <xdr:spPr>
        <a:xfrm>
          <a:off x="230569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4" name="テキスト ボックス 323"/>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5" name="テキスト ボックス 324"/>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6" name="テキスト ボックス 325"/>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7" name="テキスト ボックス 326"/>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8" name="テキスト ボックス 327"/>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31750</xdr:rowOff>
    </xdr:from>
    <xdr:to>
      <xdr:col>20</xdr:col>
      <xdr:colOff>38100</xdr:colOff>
      <xdr:row>101</xdr:row>
      <xdr:rowOff>133350</xdr:rowOff>
    </xdr:to>
    <xdr:sp macro="" textlink="">
      <xdr:nvSpPr>
        <xdr:cNvPr id="329" name="楕円 328"/>
        <xdr:cNvSpPr/>
      </xdr:nvSpPr>
      <xdr:spPr>
        <a:xfrm>
          <a:off x="3203575" y="17348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54611</xdr:rowOff>
    </xdr:from>
    <xdr:to>
      <xdr:col>15</xdr:col>
      <xdr:colOff>101600</xdr:colOff>
      <xdr:row>101</xdr:row>
      <xdr:rowOff>156211</xdr:rowOff>
    </xdr:to>
    <xdr:sp macro="" textlink="">
      <xdr:nvSpPr>
        <xdr:cNvPr id="330" name="楕円 329"/>
        <xdr:cNvSpPr/>
      </xdr:nvSpPr>
      <xdr:spPr>
        <a:xfrm>
          <a:off x="2428875" y="173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82550</xdr:rowOff>
    </xdr:from>
    <xdr:to>
      <xdr:col>19</xdr:col>
      <xdr:colOff>177800</xdr:colOff>
      <xdr:row>101</xdr:row>
      <xdr:rowOff>105411</xdr:rowOff>
    </xdr:to>
    <xdr:cxnSp macro="">
      <xdr:nvCxnSpPr>
        <xdr:cNvPr id="331" name="直線コネクタ 330"/>
        <xdr:cNvCxnSpPr/>
      </xdr:nvCxnSpPr>
      <xdr:spPr>
        <a:xfrm flipV="1">
          <a:off x="2479675" y="17399000"/>
          <a:ext cx="7556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99</xdr:row>
      <xdr:rowOff>149877</xdr:rowOff>
    </xdr:from>
    <xdr:ext cx="469744" cy="259045"/>
    <xdr:sp macro="" textlink="">
      <xdr:nvSpPr>
        <xdr:cNvPr id="332" name="n_1mainValue【市民会館】&#10;有形固定資産減価償却率"/>
        <xdr:cNvSpPr txBox="1"/>
      </xdr:nvSpPr>
      <xdr:spPr>
        <a:xfrm>
          <a:off x="303537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1288</xdr:rowOff>
    </xdr:from>
    <xdr:ext cx="405111" cy="259045"/>
    <xdr:sp macro="" textlink="">
      <xdr:nvSpPr>
        <xdr:cNvPr id="333" name="n_2mainValue【市民会館】&#10;有形固定資産減価償却率"/>
        <xdr:cNvSpPr txBox="1"/>
      </xdr:nvSpPr>
      <xdr:spPr>
        <a:xfrm>
          <a:off x="2305694" y="1714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4" name="直線コネクタ 343"/>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5" name="テキスト ボックス 344"/>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6" name="直線コネクタ 345"/>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7" name="テキスト ボックス 346"/>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8" name="直線コネクタ 347"/>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9" name="テキスト ボックス 348"/>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0" name="直線コネクタ 349"/>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1" name="テキスト ボックス 350"/>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2" name="直線コネクタ 351"/>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3" name="テキスト ボックス 352"/>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4" name="直線コネクタ 353"/>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5" name="テキスト ボックス 354"/>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59" name="直線コネクタ 358"/>
        <xdr:cNvCxnSpPr/>
      </xdr:nvCxnSpPr>
      <xdr:spPr>
        <a:xfrm flipV="1">
          <a:off x="8905240"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0" name="【市民会館】&#10;一人当たり面積最小値テキスト"/>
        <xdr:cNvSpPr txBox="1"/>
      </xdr:nvSpPr>
      <xdr:spPr>
        <a:xfrm>
          <a:off x="8943975"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1" name="直線コネクタ 360"/>
        <xdr:cNvCxnSpPr/>
      </xdr:nvCxnSpPr>
      <xdr:spPr>
        <a:xfrm>
          <a:off x="8845550" y="186924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2" name="【市民会館】&#10;一人当たり面積最大値テキスト"/>
        <xdr:cNvSpPr txBox="1"/>
      </xdr:nvSpPr>
      <xdr:spPr>
        <a:xfrm>
          <a:off x="8943975"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3" name="直線コネクタ 362"/>
        <xdr:cNvCxnSpPr/>
      </xdr:nvCxnSpPr>
      <xdr:spPr>
        <a:xfrm>
          <a:off x="8845550" y="172636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64" name="【市民会館】&#10;一人当たり面積平均値テキスト"/>
        <xdr:cNvSpPr txBox="1"/>
      </xdr:nvSpPr>
      <xdr:spPr>
        <a:xfrm>
          <a:off x="8943975"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65" name="フローチャート: 判断 364"/>
        <xdr:cNvSpPr/>
      </xdr:nvSpPr>
      <xdr:spPr>
        <a:xfrm>
          <a:off x="8883650" y="183672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66" name="フローチャート: 判断 365"/>
        <xdr:cNvSpPr/>
      </xdr:nvSpPr>
      <xdr:spPr>
        <a:xfrm>
          <a:off x="815975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124658</xdr:rowOff>
    </xdr:from>
    <xdr:ext cx="469744" cy="259045"/>
    <xdr:sp macro="" textlink="">
      <xdr:nvSpPr>
        <xdr:cNvPr id="367" name="n_1aveValue【市民会館】&#10;一人当たり面積"/>
        <xdr:cNvSpPr txBox="1"/>
      </xdr:nvSpPr>
      <xdr:spPr>
        <a:xfrm>
          <a:off x="7991552"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68" name="フローチャート: 判断 367"/>
        <xdr:cNvSpPr/>
      </xdr:nvSpPr>
      <xdr:spPr>
        <a:xfrm>
          <a:off x="7413625" y="183917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69" name="n_2aveValue【市民会館】&#10;一人当たり面積"/>
        <xdr:cNvSpPr txBox="1"/>
      </xdr:nvSpPr>
      <xdr:spPr>
        <a:xfrm>
          <a:off x="72581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0" name="テキスト ボックス 369"/>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152763</xdr:rowOff>
    </xdr:from>
    <xdr:to>
      <xdr:col>50</xdr:col>
      <xdr:colOff>165100</xdr:colOff>
      <xdr:row>107</xdr:row>
      <xdr:rowOff>82913</xdr:rowOff>
    </xdr:to>
    <xdr:sp macro="" textlink="">
      <xdr:nvSpPr>
        <xdr:cNvPr id="375" name="楕円 374"/>
        <xdr:cNvSpPr/>
      </xdr:nvSpPr>
      <xdr:spPr>
        <a:xfrm>
          <a:off x="815975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92348</xdr:rowOff>
    </xdr:from>
    <xdr:to>
      <xdr:col>46</xdr:col>
      <xdr:colOff>38100</xdr:colOff>
      <xdr:row>108</xdr:row>
      <xdr:rowOff>22498</xdr:rowOff>
    </xdr:to>
    <xdr:sp macro="" textlink="">
      <xdr:nvSpPr>
        <xdr:cNvPr id="376" name="楕円 375"/>
        <xdr:cNvSpPr/>
      </xdr:nvSpPr>
      <xdr:spPr>
        <a:xfrm>
          <a:off x="7413625" y="184374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32113</xdr:rowOff>
    </xdr:from>
    <xdr:to>
      <xdr:col>50</xdr:col>
      <xdr:colOff>114300</xdr:colOff>
      <xdr:row>107</xdr:row>
      <xdr:rowOff>143148</xdr:rowOff>
    </xdr:to>
    <xdr:cxnSp macro="">
      <xdr:nvCxnSpPr>
        <xdr:cNvPr id="377" name="直線コネクタ 376"/>
        <xdr:cNvCxnSpPr/>
      </xdr:nvCxnSpPr>
      <xdr:spPr>
        <a:xfrm flipV="1">
          <a:off x="7445375" y="18377263"/>
          <a:ext cx="765175"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99440</xdr:rowOff>
    </xdr:from>
    <xdr:ext cx="469744" cy="259045"/>
    <xdr:sp macro="" textlink="">
      <xdr:nvSpPr>
        <xdr:cNvPr id="378" name="n_1mainValue【市民会館】&#10;一人当たり面積"/>
        <xdr:cNvSpPr txBox="1"/>
      </xdr:nvSpPr>
      <xdr:spPr>
        <a:xfrm>
          <a:off x="7991552"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13625</xdr:rowOff>
    </xdr:from>
    <xdr:ext cx="469744" cy="259045"/>
    <xdr:sp macro="" textlink="">
      <xdr:nvSpPr>
        <xdr:cNvPr id="379" name="n_2mainValue【市民会館】&#10;一人当たり面積"/>
        <xdr:cNvSpPr txBox="1"/>
      </xdr:nvSpPr>
      <xdr:spPr>
        <a:xfrm>
          <a:off x="72581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1" name="テキスト ボックス 390"/>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1" name="テキスト ボックス 400"/>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3" name="テキスト ボックス 402"/>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05" name="直線コネクタ 404"/>
        <xdr:cNvCxnSpPr/>
      </xdr:nvCxnSpPr>
      <xdr:spPr>
        <a:xfrm flipV="1">
          <a:off x="13889989"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06" name="【一般廃棄物処理施設】&#10;有形固定資産減価償却率最小値テキスト"/>
        <xdr:cNvSpPr txBox="1"/>
      </xdr:nvSpPr>
      <xdr:spPr>
        <a:xfrm>
          <a:off x="13928725"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07" name="直線コネクタ 406"/>
        <xdr:cNvCxnSpPr/>
      </xdr:nvCxnSpPr>
      <xdr:spPr>
        <a:xfrm>
          <a:off x="13801725" y="72819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08" name="【一般廃棄物処理施設】&#10;有形固定資産減価償却率最大値テキスト"/>
        <xdr:cNvSpPr txBox="1"/>
      </xdr:nvSpPr>
      <xdr:spPr>
        <a:xfrm>
          <a:off x="13928725"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09" name="直線コネクタ 408"/>
        <xdr:cNvCxnSpPr/>
      </xdr:nvCxnSpPr>
      <xdr:spPr>
        <a:xfrm>
          <a:off x="13801725" y="58271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0" name="【一般廃棄物処理施設】&#10;有形固定資産減価償却率平均値テキスト"/>
        <xdr:cNvSpPr txBox="1"/>
      </xdr:nvSpPr>
      <xdr:spPr>
        <a:xfrm>
          <a:off x="13928725"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1" name="フローチャート: 判断 410"/>
        <xdr:cNvSpPr/>
      </xdr:nvSpPr>
      <xdr:spPr>
        <a:xfrm>
          <a:off x="13839825" y="62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2" name="フローチャート: 判断 411"/>
        <xdr:cNvSpPr/>
      </xdr:nvSpPr>
      <xdr:spPr>
        <a:xfrm>
          <a:off x="13115925"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413" name="n_1aveValue【一般廃棄物処理施設】&#10;有形固定資産減価償却率"/>
        <xdr:cNvSpPr txBox="1"/>
      </xdr:nvSpPr>
      <xdr:spPr>
        <a:xfrm>
          <a:off x="12980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414" name="フローチャート: 判断 413"/>
        <xdr:cNvSpPr/>
      </xdr:nvSpPr>
      <xdr:spPr>
        <a:xfrm>
          <a:off x="123698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415" name="n_2aveValue【一般廃棄物処理施設】&#10;有形固定資産減価償却率"/>
        <xdr:cNvSpPr txBox="1"/>
      </xdr:nvSpPr>
      <xdr:spPr>
        <a:xfrm>
          <a:off x="12246619"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6" name="テキスト ボックス 41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17236</xdr:rowOff>
    </xdr:from>
    <xdr:to>
      <xdr:col>81</xdr:col>
      <xdr:colOff>101600</xdr:colOff>
      <xdr:row>37</xdr:row>
      <xdr:rowOff>118836</xdr:rowOff>
    </xdr:to>
    <xdr:sp macro="" textlink="">
      <xdr:nvSpPr>
        <xdr:cNvPr id="421" name="楕円 420"/>
        <xdr:cNvSpPr/>
      </xdr:nvSpPr>
      <xdr:spPr>
        <a:xfrm>
          <a:off x="13115925"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61323</xdr:rowOff>
    </xdr:from>
    <xdr:to>
      <xdr:col>76</xdr:col>
      <xdr:colOff>165100</xdr:colOff>
      <xdr:row>35</xdr:row>
      <xdr:rowOff>162923</xdr:rowOff>
    </xdr:to>
    <xdr:sp macro="" textlink="">
      <xdr:nvSpPr>
        <xdr:cNvPr id="422" name="楕円 421"/>
        <xdr:cNvSpPr/>
      </xdr:nvSpPr>
      <xdr:spPr>
        <a:xfrm>
          <a:off x="123698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112123</xdr:rowOff>
    </xdr:from>
    <xdr:to>
      <xdr:col>81</xdr:col>
      <xdr:colOff>50800</xdr:colOff>
      <xdr:row>37</xdr:row>
      <xdr:rowOff>68036</xdr:rowOff>
    </xdr:to>
    <xdr:cxnSp macro="">
      <xdr:nvCxnSpPr>
        <xdr:cNvPr id="423" name="直線コネクタ 422"/>
        <xdr:cNvCxnSpPr/>
      </xdr:nvCxnSpPr>
      <xdr:spPr>
        <a:xfrm>
          <a:off x="12420600" y="6112873"/>
          <a:ext cx="746125" cy="2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109963</xdr:rowOff>
    </xdr:from>
    <xdr:ext cx="405111" cy="259045"/>
    <xdr:sp macro="" textlink="">
      <xdr:nvSpPr>
        <xdr:cNvPr id="424" name="n_1mainValue【一般廃棄物処理施設】&#10;有形固定資産減価償却率"/>
        <xdr:cNvSpPr txBox="1"/>
      </xdr:nvSpPr>
      <xdr:spPr>
        <a:xfrm>
          <a:off x="12980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8000</xdr:rowOff>
    </xdr:from>
    <xdr:ext cx="405111" cy="259045"/>
    <xdr:sp macro="" textlink="">
      <xdr:nvSpPr>
        <xdr:cNvPr id="425" name="n_2mainValue【一般廃棄物処理施設】&#10;有形固定資産減価償却率"/>
        <xdr:cNvSpPr txBox="1"/>
      </xdr:nvSpPr>
      <xdr:spPr>
        <a:xfrm>
          <a:off x="12246619"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6" name="直線コネクタ 435"/>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7" name="テキスト ボックス 436"/>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8" name="直線コネクタ 437"/>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9" name="テキスト ボックス 438"/>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0" name="直線コネクタ 439"/>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1" name="テキスト ボックス 440"/>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2" name="直線コネクタ 441"/>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3" name="テキスト ボックス 442"/>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5" name="テキスト ボックス 444"/>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47" name="直線コネクタ 446"/>
        <xdr:cNvCxnSpPr/>
      </xdr:nvCxnSpPr>
      <xdr:spPr>
        <a:xfrm flipV="1">
          <a:off x="188461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48" name="【一般廃棄物処理施設】&#10;一人当たり有形固定資産（償却資産）額最小値テキスト"/>
        <xdr:cNvSpPr txBox="1"/>
      </xdr:nvSpPr>
      <xdr:spPr>
        <a:xfrm>
          <a:off x="188849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49" name="直線コネクタ 448"/>
        <xdr:cNvCxnSpPr/>
      </xdr:nvCxnSpPr>
      <xdr:spPr>
        <a:xfrm>
          <a:off x="18786475" y="71624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0" name="【一般廃棄物処理施設】&#10;一人当たり有形固定資産（償却資産）額最大値テキスト"/>
        <xdr:cNvSpPr txBox="1"/>
      </xdr:nvSpPr>
      <xdr:spPr>
        <a:xfrm>
          <a:off x="188849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1" name="直線コネクタ 450"/>
        <xdr:cNvCxnSpPr/>
      </xdr:nvCxnSpPr>
      <xdr:spPr>
        <a:xfrm>
          <a:off x="18786475" y="57171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2" name="【一般廃棄物処理施設】&#10;一人当たり有形固定資産（償却資産）額平均値テキスト"/>
        <xdr:cNvSpPr txBox="1"/>
      </xdr:nvSpPr>
      <xdr:spPr>
        <a:xfrm>
          <a:off x="188849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3" name="フローチャート: 判断 452"/>
        <xdr:cNvSpPr/>
      </xdr:nvSpPr>
      <xdr:spPr>
        <a:xfrm>
          <a:off x="187960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54" name="フローチャート: 判断 453"/>
        <xdr:cNvSpPr/>
      </xdr:nvSpPr>
      <xdr:spPr>
        <a:xfrm>
          <a:off x="18100675" y="66748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55" name="n_1aveValue【一般廃棄物処理施設】&#10;一人当たり有形固定資産（償却資産）額"/>
        <xdr:cNvSpPr txBox="1"/>
      </xdr:nvSpPr>
      <xdr:spPr>
        <a:xfrm>
          <a:off x="1790016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56" name="フローチャート: 判断 455"/>
        <xdr:cNvSpPr/>
      </xdr:nvSpPr>
      <xdr:spPr>
        <a:xfrm>
          <a:off x="17325975"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10973</xdr:rowOff>
    </xdr:from>
    <xdr:ext cx="534377" cy="259045"/>
    <xdr:sp macro="" textlink="">
      <xdr:nvSpPr>
        <xdr:cNvPr id="457" name="n_2aveValue【一般廃棄物処理施設】&#10;一人当たり有形固定資産（償却資産）額"/>
        <xdr:cNvSpPr txBox="1"/>
      </xdr:nvSpPr>
      <xdr:spPr>
        <a:xfrm>
          <a:off x="17166736"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8" name="テキスト ボックス 457"/>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109918</xdr:rowOff>
    </xdr:from>
    <xdr:to>
      <xdr:col>112</xdr:col>
      <xdr:colOff>38100</xdr:colOff>
      <xdr:row>41</xdr:row>
      <xdr:rowOff>40068</xdr:rowOff>
    </xdr:to>
    <xdr:sp macro="" textlink="">
      <xdr:nvSpPr>
        <xdr:cNvPr id="463" name="楕円 462"/>
        <xdr:cNvSpPr/>
      </xdr:nvSpPr>
      <xdr:spPr>
        <a:xfrm>
          <a:off x="18100675" y="69679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68747</xdr:rowOff>
    </xdr:from>
    <xdr:to>
      <xdr:col>107</xdr:col>
      <xdr:colOff>101600</xdr:colOff>
      <xdr:row>39</xdr:row>
      <xdr:rowOff>170347</xdr:rowOff>
    </xdr:to>
    <xdr:sp macro="" textlink="">
      <xdr:nvSpPr>
        <xdr:cNvPr id="464" name="楕円 463"/>
        <xdr:cNvSpPr/>
      </xdr:nvSpPr>
      <xdr:spPr>
        <a:xfrm>
          <a:off x="17325975" y="67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119547</xdr:rowOff>
    </xdr:from>
    <xdr:to>
      <xdr:col>111</xdr:col>
      <xdr:colOff>177800</xdr:colOff>
      <xdr:row>40</xdr:row>
      <xdr:rowOff>160718</xdr:rowOff>
    </xdr:to>
    <xdr:cxnSp macro="">
      <xdr:nvCxnSpPr>
        <xdr:cNvPr id="465" name="直線コネクタ 464"/>
        <xdr:cNvCxnSpPr/>
      </xdr:nvCxnSpPr>
      <xdr:spPr>
        <a:xfrm>
          <a:off x="17376775" y="6806097"/>
          <a:ext cx="755650" cy="2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31195</xdr:rowOff>
    </xdr:from>
    <xdr:ext cx="534377" cy="259045"/>
    <xdr:sp macro="" textlink="">
      <xdr:nvSpPr>
        <xdr:cNvPr id="466" name="n_1mainValue【一般廃棄物処理施設】&#10;一人当たり有形固定資産（償却資産）額"/>
        <xdr:cNvSpPr txBox="1"/>
      </xdr:nvSpPr>
      <xdr:spPr>
        <a:xfrm>
          <a:off x="17900161" y="706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15424</xdr:rowOff>
    </xdr:from>
    <xdr:ext cx="534377" cy="259045"/>
    <xdr:sp macro="" textlink="">
      <xdr:nvSpPr>
        <xdr:cNvPr id="467" name="n_2mainValue【一般廃棄物処理施設】&#10;一人当たり有形固定資産（償却資産）額"/>
        <xdr:cNvSpPr txBox="1"/>
      </xdr:nvSpPr>
      <xdr:spPr>
        <a:xfrm>
          <a:off x="17166736" y="65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3" name="直線コネクタ 492"/>
        <xdr:cNvCxnSpPr/>
      </xdr:nvCxnSpPr>
      <xdr:spPr>
        <a:xfrm flipV="1">
          <a:off x="13889989"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94" name="【保健センター・保健所】&#10;有形固定資産減価償却率最小値テキスト"/>
        <xdr:cNvSpPr txBox="1"/>
      </xdr:nvSpPr>
      <xdr:spPr>
        <a:xfrm>
          <a:off x="13928725"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95" name="直線コネクタ 494"/>
        <xdr:cNvCxnSpPr/>
      </xdr:nvCxnSpPr>
      <xdr:spPr>
        <a:xfrm>
          <a:off x="13801725" y="109793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6"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7" name="直線コネクタ 496"/>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98" name="【保健センター・保健所】&#10;有形固定資産減価償却率平均値テキスト"/>
        <xdr:cNvSpPr txBox="1"/>
      </xdr:nvSpPr>
      <xdr:spPr>
        <a:xfrm>
          <a:off x="13928725"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99" name="フローチャート: 判断 498"/>
        <xdr:cNvSpPr/>
      </xdr:nvSpPr>
      <xdr:spPr>
        <a:xfrm>
          <a:off x="13839825" y="10317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0" name="フローチャート: 判断 499"/>
        <xdr:cNvSpPr/>
      </xdr:nvSpPr>
      <xdr:spPr>
        <a:xfrm>
          <a:off x="13115925"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501" name="n_1aveValue【保健センター・保健所】&#10;有形固定資産減価償却率"/>
        <xdr:cNvSpPr txBox="1"/>
      </xdr:nvSpPr>
      <xdr:spPr>
        <a:xfrm>
          <a:off x="12980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502" name="フローチャート: 判断 501"/>
        <xdr:cNvSpPr/>
      </xdr:nvSpPr>
      <xdr:spPr>
        <a:xfrm>
          <a:off x="123698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157860</xdr:rowOff>
    </xdr:from>
    <xdr:ext cx="405111" cy="259045"/>
    <xdr:sp macro="" textlink="">
      <xdr:nvSpPr>
        <xdr:cNvPr id="503" name="n_2aveValue【保健センター・保健所】&#10;有形固定資産減価償却率"/>
        <xdr:cNvSpPr txBox="1"/>
      </xdr:nvSpPr>
      <xdr:spPr>
        <a:xfrm>
          <a:off x="12246619"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4" name="テキスト ボックス 503"/>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119017</xdr:rowOff>
    </xdr:from>
    <xdr:to>
      <xdr:col>81</xdr:col>
      <xdr:colOff>101600</xdr:colOff>
      <xdr:row>59</xdr:row>
      <xdr:rowOff>49167</xdr:rowOff>
    </xdr:to>
    <xdr:sp macro="" textlink="">
      <xdr:nvSpPr>
        <xdr:cNvPr id="509" name="楕円 508"/>
        <xdr:cNvSpPr/>
      </xdr:nvSpPr>
      <xdr:spPr>
        <a:xfrm>
          <a:off x="13115925"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3084</xdr:rowOff>
    </xdr:from>
    <xdr:to>
      <xdr:col>76</xdr:col>
      <xdr:colOff>165100</xdr:colOff>
      <xdr:row>58</xdr:row>
      <xdr:rowOff>104684</xdr:rowOff>
    </xdr:to>
    <xdr:sp macro="" textlink="">
      <xdr:nvSpPr>
        <xdr:cNvPr id="510" name="楕円 509"/>
        <xdr:cNvSpPr/>
      </xdr:nvSpPr>
      <xdr:spPr>
        <a:xfrm>
          <a:off x="123698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53884</xdr:rowOff>
    </xdr:from>
    <xdr:to>
      <xdr:col>81</xdr:col>
      <xdr:colOff>50800</xdr:colOff>
      <xdr:row>58</xdr:row>
      <xdr:rowOff>169817</xdr:rowOff>
    </xdr:to>
    <xdr:cxnSp macro="">
      <xdr:nvCxnSpPr>
        <xdr:cNvPr id="511" name="直線コネクタ 510"/>
        <xdr:cNvCxnSpPr/>
      </xdr:nvCxnSpPr>
      <xdr:spPr>
        <a:xfrm>
          <a:off x="12420600" y="9997984"/>
          <a:ext cx="746125"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65694</xdr:rowOff>
    </xdr:from>
    <xdr:ext cx="405111" cy="259045"/>
    <xdr:sp macro="" textlink="">
      <xdr:nvSpPr>
        <xdr:cNvPr id="512" name="n_1mainValue【保健センター・保健所】&#10;有形固定資産減価償却率"/>
        <xdr:cNvSpPr txBox="1"/>
      </xdr:nvSpPr>
      <xdr:spPr>
        <a:xfrm>
          <a:off x="12980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121211</xdr:rowOff>
    </xdr:from>
    <xdr:ext cx="405111" cy="259045"/>
    <xdr:sp macro="" textlink="">
      <xdr:nvSpPr>
        <xdr:cNvPr id="513" name="n_2mainValue【保健センター・保健所】&#10;有形固定資産減価償却率"/>
        <xdr:cNvSpPr txBox="1"/>
      </xdr:nvSpPr>
      <xdr:spPr>
        <a:xfrm>
          <a:off x="12246619"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4" name="直線コネクタ 523"/>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5" name="テキスト ボックス 524"/>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6" name="直線コネクタ 525"/>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7" name="テキスト ボックス 526"/>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8" name="直線コネクタ 527"/>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9" name="テキスト ボックス 528"/>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0" name="直線コネクタ 529"/>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1" name="テキスト ボックス 530"/>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35" name="直線コネクタ 534"/>
        <xdr:cNvCxnSpPr/>
      </xdr:nvCxnSpPr>
      <xdr:spPr>
        <a:xfrm flipV="1">
          <a:off x="188461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36" name="【保健センター・保健所】&#10;一人当たり面積最小値テキスト"/>
        <xdr:cNvSpPr txBox="1"/>
      </xdr:nvSpPr>
      <xdr:spPr>
        <a:xfrm>
          <a:off x="188849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37" name="直線コネクタ 536"/>
        <xdr:cNvCxnSpPr/>
      </xdr:nvCxnSpPr>
      <xdr:spPr>
        <a:xfrm>
          <a:off x="18786475" y="109453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38" name="【保健センター・保健所】&#10;一人当たり面積最大値テキスト"/>
        <xdr:cNvSpPr txBox="1"/>
      </xdr:nvSpPr>
      <xdr:spPr>
        <a:xfrm>
          <a:off x="188849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39" name="直線コネクタ 538"/>
        <xdr:cNvCxnSpPr/>
      </xdr:nvCxnSpPr>
      <xdr:spPr>
        <a:xfrm>
          <a:off x="18786475" y="9464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40" name="【保健センター・保健所】&#10;一人当たり面積平均値テキスト"/>
        <xdr:cNvSpPr txBox="1"/>
      </xdr:nvSpPr>
      <xdr:spPr>
        <a:xfrm>
          <a:off x="188849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1" name="フローチャート: 判断 540"/>
        <xdr:cNvSpPr/>
      </xdr:nvSpPr>
      <xdr:spPr>
        <a:xfrm>
          <a:off x="187960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2" name="フローチャート: 判断 541"/>
        <xdr:cNvSpPr/>
      </xdr:nvSpPr>
      <xdr:spPr>
        <a:xfrm>
          <a:off x="18100675" y="102910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543" name="n_1aveValue【保健センター・保健所】&#10;一人当たり面積"/>
        <xdr:cNvSpPr txBox="1"/>
      </xdr:nvSpPr>
      <xdr:spPr>
        <a:xfrm>
          <a:off x="1793247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44" name="フローチャート: 判断 543"/>
        <xdr:cNvSpPr/>
      </xdr:nvSpPr>
      <xdr:spPr>
        <a:xfrm>
          <a:off x="17325975"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545" name="n_2aveValue【保健センター・保健所】&#10;一人当たり面積"/>
        <xdr:cNvSpPr txBox="1"/>
      </xdr:nvSpPr>
      <xdr:spPr>
        <a:xfrm>
          <a:off x="1717047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6" name="テキスト ボックス 545"/>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113792</xdr:rowOff>
    </xdr:from>
    <xdr:to>
      <xdr:col>112</xdr:col>
      <xdr:colOff>38100</xdr:colOff>
      <xdr:row>61</xdr:row>
      <xdr:rowOff>43942</xdr:rowOff>
    </xdr:to>
    <xdr:sp macro="" textlink="">
      <xdr:nvSpPr>
        <xdr:cNvPr id="551" name="楕円 550"/>
        <xdr:cNvSpPr/>
      </xdr:nvSpPr>
      <xdr:spPr>
        <a:xfrm>
          <a:off x="18100675" y="104007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113792</xdr:rowOff>
    </xdr:from>
    <xdr:to>
      <xdr:col>107</xdr:col>
      <xdr:colOff>101600</xdr:colOff>
      <xdr:row>61</xdr:row>
      <xdr:rowOff>43942</xdr:rowOff>
    </xdr:to>
    <xdr:sp macro="" textlink="">
      <xdr:nvSpPr>
        <xdr:cNvPr id="552" name="楕円 551"/>
        <xdr:cNvSpPr/>
      </xdr:nvSpPr>
      <xdr:spPr>
        <a:xfrm>
          <a:off x="17325975"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164592</xdr:rowOff>
    </xdr:from>
    <xdr:to>
      <xdr:col>111</xdr:col>
      <xdr:colOff>177800</xdr:colOff>
      <xdr:row>60</xdr:row>
      <xdr:rowOff>164592</xdr:rowOff>
    </xdr:to>
    <xdr:cxnSp macro="">
      <xdr:nvCxnSpPr>
        <xdr:cNvPr id="553" name="直線コネクタ 552"/>
        <xdr:cNvCxnSpPr/>
      </xdr:nvCxnSpPr>
      <xdr:spPr>
        <a:xfrm>
          <a:off x="17376775" y="10451592"/>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554" name="n_1mainValue【保健センター・保健所】&#10;一人当たり面積"/>
        <xdr:cNvSpPr txBox="1"/>
      </xdr:nvSpPr>
      <xdr:spPr>
        <a:xfrm>
          <a:off x="1793247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35069</xdr:rowOff>
    </xdr:from>
    <xdr:ext cx="469744" cy="259045"/>
    <xdr:sp macro="" textlink="">
      <xdr:nvSpPr>
        <xdr:cNvPr id="555" name="n_2mainValue【保健センター・保健所】&#10;一人当たり面積"/>
        <xdr:cNvSpPr txBox="1"/>
      </xdr:nvSpPr>
      <xdr:spPr>
        <a:xfrm>
          <a:off x="1717047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6" name="直線コネクタ 565"/>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7" name="テキスト ボックス 566"/>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8" name="直線コネクタ 567"/>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9" name="テキスト ボックス 568"/>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0" name="直線コネクタ 569"/>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1" name="テキスト ボックス 570"/>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2" name="直線コネクタ 571"/>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3" name="テキスト ボックス 572"/>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4" name="直線コネクタ 573"/>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5" name="テキスト ボックス 574"/>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6" name="直線コネクタ 575"/>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7" name="テキスト ボックス 576"/>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8" name="直線コネクタ 577"/>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9" name="テキスト ボックス 578"/>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0"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1" name="直線コネクタ 580"/>
        <xdr:cNvCxnSpPr/>
      </xdr:nvCxnSpPr>
      <xdr:spPr>
        <a:xfrm flipV="1">
          <a:off x="13889989"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2" name="【消防施設】&#10;有形固定資産減価償却率最小値テキスト"/>
        <xdr:cNvSpPr txBox="1"/>
      </xdr:nvSpPr>
      <xdr:spPr>
        <a:xfrm>
          <a:off x="13928725"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3" name="直線コネクタ 582"/>
        <xdr:cNvCxnSpPr/>
      </xdr:nvCxnSpPr>
      <xdr:spPr>
        <a:xfrm>
          <a:off x="13801725" y="148383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84" name="【消防施設】&#10;有形固定資産減価償却率最大値テキスト"/>
        <xdr:cNvSpPr txBox="1"/>
      </xdr:nvSpPr>
      <xdr:spPr>
        <a:xfrm>
          <a:off x="13928725"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85" name="直線コネクタ 584"/>
        <xdr:cNvCxnSpPr/>
      </xdr:nvCxnSpPr>
      <xdr:spPr>
        <a:xfrm>
          <a:off x="13801725" y="134324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86" name="【消防施設】&#10;有形固定資産減価償却率平均値テキスト"/>
        <xdr:cNvSpPr txBox="1"/>
      </xdr:nvSpPr>
      <xdr:spPr>
        <a:xfrm>
          <a:off x="13928725"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87" name="フローチャート: 判断 586"/>
        <xdr:cNvSpPr/>
      </xdr:nvSpPr>
      <xdr:spPr>
        <a:xfrm>
          <a:off x="13839825" y="138845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88" name="フローチャート: 判断 587"/>
        <xdr:cNvSpPr/>
      </xdr:nvSpPr>
      <xdr:spPr>
        <a:xfrm>
          <a:off x="13115925"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589" name="n_1aveValue【消防施設】&#10;有形固定資産減価償却率"/>
        <xdr:cNvSpPr txBox="1"/>
      </xdr:nvSpPr>
      <xdr:spPr>
        <a:xfrm>
          <a:off x="12980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90" name="フローチャート: 判断 589"/>
        <xdr:cNvSpPr/>
      </xdr:nvSpPr>
      <xdr:spPr>
        <a:xfrm>
          <a:off x="123698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57166</xdr:rowOff>
    </xdr:from>
    <xdr:ext cx="405111" cy="259045"/>
    <xdr:sp macro="" textlink="">
      <xdr:nvSpPr>
        <xdr:cNvPr id="591" name="n_2aveValue【消防施設】&#10;有形固定資産減価償却率"/>
        <xdr:cNvSpPr txBox="1"/>
      </xdr:nvSpPr>
      <xdr:spPr>
        <a:xfrm>
          <a:off x="12246619"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2" name="テキスト ボックス 591"/>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46082</xdr:rowOff>
    </xdr:from>
    <xdr:to>
      <xdr:col>81</xdr:col>
      <xdr:colOff>101600</xdr:colOff>
      <xdr:row>78</xdr:row>
      <xdr:rowOff>147682</xdr:rowOff>
    </xdr:to>
    <xdr:sp macro="" textlink="">
      <xdr:nvSpPr>
        <xdr:cNvPr id="597" name="楕円 596"/>
        <xdr:cNvSpPr/>
      </xdr:nvSpPr>
      <xdr:spPr>
        <a:xfrm>
          <a:off x="13115925"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18324</xdr:rowOff>
    </xdr:from>
    <xdr:to>
      <xdr:col>76</xdr:col>
      <xdr:colOff>165100</xdr:colOff>
      <xdr:row>79</xdr:row>
      <xdr:rowOff>119924</xdr:rowOff>
    </xdr:to>
    <xdr:sp macro="" textlink="">
      <xdr:nvSpPr>
        <xdr:cNvPr id="598" name="楕円 597"/>
        <xdr:cNvSpPr/>
      </xdr:nvSpPr>
      <xdr:spPr>
        <a:xfrm>
          <a:off x="123698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96882</xdr:rowOff>
    </xdr:from>
    <xdr:to>
      <xdr:col>81</xdr:col>
      <xdr:colOff>50800</xdr:colOff>
      <xdr:row>79</xdr:row>
      <xdr:rowOff>69124</xdr:rowOff>
    </xdr:to>
    <xdr:cxnSp macro="">
      <xdr:nvCxnSpPr>
        <xdr:cNvPr id="599" name="直線コネクタ 598"/>
        <xdr:cNvCxnSpPr/>
      </xdr:nvCxnSpPr>
      <xdr:spPr>
        <a:xfrm flipV="1">
          <a:off x="12420600" y="13469982"/>
          <a:ext cx="746125"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164209</xdr:rowOff>
    </xdr:from>
    <xdr:ext cx="405111" cy="259045"/>
    <xdr:sp macro="" textlink="">
      <xdr:nvSpPr>
        <xdr:cNvPr id="600" name="n_1mainValue【消防施設】&#10;有形固定資産減価償却率"/>
        <xdr:cNvSpPr txBox="1"/>
      </xdr:nvSpPr>
      <xdr:spPr>
        <a:xfrm>
          <a:off x="12980044" y="1319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136451</xdr:rowOff>
    </xdr:from>
    <xdr:ext cx="405111" cy="259045"/>
    <xdr:sp macro="" textlink="">
      <xdr:nvSpPr>
        <xdr:cNvPr id="601" name="n_2mainValue【消防施設】&#10;有形固定資産減価償却率"/>
        <xdr:cNvSpPr txBox="1"/>
      </xdr:nvSpPr>
      <xdr:spPr>
        <a:xfrm>
          <a:off x="12246619"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0" name="テキスト ボックス 60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1" name="直線コネクタ 61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2" name="直線コネクタ 611"/>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3" name="テキスト ボックス 612"/>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4" name="直線コネクタ 613"/>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5" name="テキスト ボックス 614"/>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6" name="直線コネクタ 615"/>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7" name="テキスト ボックス 616"/>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8" name="直線コネクタ 617"/>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9" name="テキスト ボックス 618"/>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0" name="直線コネクタ 619"/>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1" name="テキスト ボックス 620"/>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25" name="直線コネクタ 624"/>
        <xdr:cNvCxnSpPr/>
      </xdr:nvCxnSpPr>
      <xdr:spPr>
        <a:xfrm flipV="1">
          <a:off x="188461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26" name="【消防施設】&#10;一人当たり面積最小値テキスト"/>
        <xdr:cNvSpPr txBox="1"/>
      </xdr:nvSpPr>
      <xdr:spPr>
        <a:xfrm>
          <a:off x="188849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27" name="直線コネクタ 626"/>
        <xdr:cNvCxnSpPr/>
      </xdr:nvCxnSpPr>
      <xdr:spPr>
        <a:xfrm>
          <a:off x="18786475" y="147218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28" name="【消防施設】&#10;一人当たり面積最大値テキスト"/>
        <xdr:cNvSpPr txBox="1"/>
      </xdr:nvSpPr>
      <xdr:spPr>
        <a:xfrm>
          <a:off x="188849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29" name="直線コネクタ 628"/>
        <xdr:cNvCxnSpPr/>
      </xdr:nvCxnSpPr>
      <xdr:spPr>
        <a:xfrm>
          <a:off x="18786475" y="135102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0" name="【消防施設】&#10;一人当たり面積平均値テキスト"/>
        <xdr:cNvSpPr txBox="1"/>
      </xdr:nvSpPr>
      <xdr:spPr>
        <a:xfrm>
          <a:off x="188849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1" name="フローチャート: 判断 630"/>
        <xdr:cNvSpPr/>
      </xdr:nvSpPr>
      <xdr:spPr>
        <a:xfrm>
          <a:off x="187960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2" name="フローチャート: 判断 631"/>
        <xdr:cNvSpPr/>
      </xdr:nvSpPr>
      <xdr:spPr>
        <a:xfrm>
          <a:off x="18100675" y="142976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633" name="n_1aveValue【消防施設】&#10;一人当たり面積"/>
        <xdr:cNvSpPr txBox="1"/>
      </xdr:nvSpPr>
      <xdr:spPr>
        <a:xfrm>
          <a:off x="1793247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34" name="フローチャート: 判断 633"/>
        <xdr:cNvSpPr/>
      </xdr:nvSpPr>
      <xdr:spPr>
        <a:xfrm>
          <a:off x="17325975"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35" name="n_2aveValue【消防施設】&#10;一人当たり面積"/>
        <xdr:cNvSpPr txBox="1"/>
      </xdr:nvSpPr>
      <xdr:spPr>
        <a:xfrm>
          <a:off x="1717047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6" name="テキスト ボックス 63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166370</xdr:rowOff>
    </xdr:from>
    <xdr:to>
      <xdr:col>112</xdr:col>
      <xdr:colOff>38100</xdr:colOff>
      <xdr:row>85</xdr:row>
      <xdr:rowOff>96520</xdr:rowOff>
    </xdr:to>
    <xdr:sp macro="" textlink="">
      <xdr:nvSpPr>
        <xdr:cNvPr id="641" name="楕円 640"/>
        <xdr:cNvSpPr/>
      </xdr:nvSpPr>
      <xdr:spPr>
        <a:xfrm>
          <a:off x="18100675" y="145681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90170</xdr:rowOff>
    </xdr:from>
    <xdr:to>
      <xdr:col>107</xdr:col>
      <xdr:colOff>101600</xdr:colOff>
      <xdr:row>86</xdr:row>
      <xdr:rowOff>20320</xdr:rowOff>
    </xdr:to>
    <xdr:sp macro="" textlink="">
      <xdr:nvSpPr>
        <xdr:cNvPr id="642" name="楕円 641"/>
        <xdr:cNvSpPr/>
      </xdr:nvSpPr>
      <xdr:spPr>
        <a:xfrm>
          <a:off x="17325975"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45720</xdr:rowOff>
    </xdr:from>
    <xdr:to>
      <xdr:col>111</xdr:col>
      <xdr:colOff>177800</xdr:colOff>
      <xdr:row>85</xdr:row>
      <xdr:rowOff>140970</xdr:rowOff>
    </xdr:to>
    <xdr:cxnSp macro="">
      <xdr:nvCxnSpPr>
        <xdr:cNvPr id="643" name="直線コネクタ 642"/>
        <xdr:cNvCxnSpPr/>
      </xdr:nvCxnSpPr>
      <xdr:spPr>
        <a:xfrm flipV="1">
          <a:off x="17376775" y="14618970"/>
          <a:ext cx="7556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644" name="n_1mainValue【消防施設】&#10;一人当たり面積"/>
        <xdr:cNvSpPr txBox="1"/>
      </xdr:nvSpPr>
      <xdr:spPr>
        <a:xfrm>
          <a:off x="1793247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45" name="n_2mainValue【消防施設】&#10;一人当たり面積"/>
        <xdr:cNvSpPr txBox="1"/>
      </xdr:nvSpPr>
      <xdr:spPr>
        <a:xfrm>
          <a:off x="1717047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7" name="テキスト ボックス 656"/>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7" name="テキスト ボックス 666"/>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9" name="テキスト ボックス 668"/>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1" name="直線コネクタ 670"/>
        <xdr:cNvCxnSpPr/>
      </xdr:nvCxnSpPr>
      <xdr:spPr>
        <a:xfrm flipV="1">
          <a:off x="13889989"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2" name="【庁舎】&#10;有形固定資産減価償却率最小値テキスト"/>
        <xdr:cNvSpPr txBox="1"/>
      </xdr:nvSpPr>
      <xdr:spPr>
        <a:xfrm>
          <a:off x="13928725"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3" name="直線コネクタ 672"/>
        <xdr:cNvCxnSpPr/>
      </xdr:nvCxnSpPr>
      <xdr:spPr>
        <a:xfrm>
          <a:off x="13801725" y="185976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4"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5" name="直線コネクタ 674"/>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76" name="【庁舎】&#10;有形固定資産減価償却率平均値テキスト"/>
        <xdr:cNvSpPr txBox="1"/>
      </xdr:nvSpPr>
      <xdr:spPr>
        <a:xfrm>
          <a:off x="13928725"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77" name="フローチャート: 判断 676"/>
        <xdr:cNvSpPr/>
      </xdr:nvSpPr>
      <xdr:spPr>
        <a:xfrm>
          <a:off x="13839825" y="177810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78" name="フローチャート: 判断 677"/>
        <xdr:cNvSpPr/>
      </xdr:nvSpPr>
      <xdr:spPr>
        <a:xfrm>
          <a:off x="13115925"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79" name="n_1aveValue【庁舎】&#10;有形固定資産減価償却率"/>
        <xdr:cNvSpPr txBox="1"/>
      </xdr:nvSpPr>
      <xdr:spPr>
        <a:xfrm>
          <a:off x="12980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80" name="フローチャート: 判断 679"/>
        <xdr:cNvSpPr/>
      </xdr:nvSpPr>
      <xdr:spPr>
        <a:xfrm>
          <a:off x="123698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681" name="n_2aveValue【庁舎】&#10;有形固定資産減価償却率"/>
        <xdr:cNvSpPr txBox="1"/>
      </xdr:nvSpPr>
      <xdr:spPr>
        <a:xfrm>
          <a:off x="12246619"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2" name="テキスト ボックス 681"/>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170724</xdr:rowOff>
    </xdr:from>
    <xdr:to>
      <xdr:col>81</xdr:col>
      <xdr:colOff>101600</xdr:colOff>
      <xdr:row>100</xdr:row>
      <xdr:rowOff>100874</xdr:rowOff>
    </xdr:to>
    <xdr:sp macro="" textlink="">
      <xdr:nvSpPr>
        <xdr:cNvPr id="687" name="楕円 686"/>
        <xdr:cNvSpPr/>
      </xdr:nvSpPr>
      <xdr:spPr>
        <a:xfrm>
          <a:off x="13115925"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22134</xdr:rowOff>
    </xdr:from>
    <xdr:to>
      <xdr:col>76</xdr:col>
      <xdr:colOff>165100</xdr:colOff>
      <xdr:row>100</xdr:row>
      <xdr:rowOff>123734</xdr:rowOff>
    </xdr:to>
    <xdr:sp macro="" textlink="">
      <xdr:nvSpPr>
        <xdr:cNvPr id="688" name="楕円 687"/>
        <xdr:cNvSpPr/>
      </xdr:nvSpPr>
      <xdr:spPr>
        <a:xfrm>
          <a:off x="123698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50074</xdr:rowOff>
    </xdr:from>
    <xdr:to>
      <xdr:col>81</xdr:col>
      <xdr:colOff>50800</xdr:colOff>
      <xdr:row>100</xdr:row>
      <xdr:rowOff>72934</xdr:rowOff>
    </xdr:to>
    <xdr:cxnSp macro="">
      <xdr:nvCxnSpPr>
        <xdr:cNvPr id="689" name="直線コネクタ 688"/>
        <xdr:cNvCxnSpPr/>
      </xdr:nvCxnSpPr>
      <xdr:spPr>
        <a:xfrm flipV="1">
          <a:off x="12420600" y="17195074"/>
          <a:ext cx="7461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117401</xdr:rowOff>
    </xdr:from>
    <xdr:ext cx="405111" cy="259045"/>
    <xdr:sp macro="" textlink="">
      <xdr:nvSpPr>
        <xdr:cNvPr id="690" name="n_1mainValue【庁舎】&#10;有形固定資産減価償却率"/>
        <xdr:cNvSpPr txBox="1"/>
      </xdr:nvSpPr>
      <xdr:spPr>
        <a:xfrm>
          <a:off x="12980044" y="1691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140261</xdr:rowOff>
    </xdr:from>
    <xdr:ext cx="405111" cy="259045"/>
    <xdr:sp macro="" textlink="">
      <xdr:nvSpPr>
        <xdr:cNvPr id="691" name="n_2mainValue【庁舎】&#10;有形固定資産減価償却率"/>
        <xdr:cNvSpPr txBox="1"/>
      </xdr:nvSpPr>
      <xdr:spPr>
        <a:xfrm>
          <a:off x="12246619" y="1694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15" name="直線コネクタ 714"/>
        <xdr:cNvCxnSpPr/>
      </xdr:nvCxnSpPr>
      <xdr:spPr>
        <a:xfrm flipV="1">
          <a:off x="188461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16" name="【庁舎】&#10;一人当たり面積最小値テキスト"/>
        <xdr:cNvSpPr txBox="1"/>
      </xdr:nvSpPr>
      <xdr:spPr>
        <a:xfrm>
          <a:off x="188849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17" name="直線コネクタ 716"/>
        <xdr:cNvCxnSpPr/>
      </xdr:nvCxnSpPr>
      <xdr:spPr>
        <a:xfrm>
          <a:off x="18786475" y="184137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18" name="【庁舎】&#10;一人当たり面積最大値テキスト"/>
        <xdr:cNvSpPr txBox="1"/>
      </xdr:nvSpPr>
      <xdr:spPr>
        <a:xfrm>
          <a:off x="188849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19" name="直線コネクタ 718"/>
        <xdr:cNvCxnSpPr/>
      </xdr:nvCxnSpPr>
      <xdr:spPr>
        <a:xfrm>
          <a:off x="18786475" y="172573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20" name="【庁舎】&#10;一人当たり面積平均値テキスト"/>
        <xdr:cNvSpPr txBox="1"/>
      </xdr:nvSpPr>
      <xdr:spPr>
        <a:xfrm>
          <a:off x="188849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1" name="フローチャート: 判断 720"/>
        <xdr:cNvSpPr/>
      </xdr:nvSpPr>
      <xdr:spPr>
        <a:xfrm>
          <a:off x="187960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2" name="フローチャート: 判断 721"/>
        <xdr:cNvSpPr/>
      </xdr:nvSpPr>
      <xdr:spPr>
        <a:xfrm>
          <a:off x="18100675" y="179857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723" name="n_1aveValue【庁舎】&#10;一人当たり面積"/>
        <xdr:cNvSpPr txBox="1"/>
      </xdr:nvSpPr>
      <xdr:spPr>
        <a:xfrm>
          <a:off x="1793247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724" name="フローチャート: 判断 723"/>
        <xdr:cNvSpPr/>
      </xdr:nvSpPr>
      <xdr:spPr>
        <a:xfrm>
          <a:off x="17325975"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725" name="n_2aveValue【庁舎】&#10;一人当たり面積"/>
        <xdr:cNvSpPr txBox="1"/>
      </xdr:nvSpPr>
      <xdr:spPr>
        <a:xfrm>
          <a:off x="1717047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6" name="テキスト ボックス 72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111125</xdr:rowOff>
    </xdr:from>
    <xdr:to>
      <xdr:col>112</xdr:col>
      <xdr:colOff>38100</xdr:colOff>
      <xdr:row>106</xdr:row>
      <xdr:rowOff>41275</xdr:rowOff>
    </xdr:to>
    <xdr:sp macro="" textlink="">
      <xdr:nvSpPr>
        <xdr:cNvPr id="731" name="楕円 730"/>
        <xdr:cNvSpPr/>
      </xdr:nvSpPr>
      <xdr:spPr>
        <a:xfrm>
          <a:off x="18100675" y="181133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80645</xdr:rowOff>
    </xdr:from>
    <xdr:to>
      <xdr:col>107</xdr:col>
      <xdr:colOff>101600</xdr:colOff>
      <xdr:row>106</xdr:row>
      <xdr:rowOff>10795</xdr:rowOff>
    </xdr:to>
    <xdr:sp macro="" textlink="">
      <xdr:nvSpPr>
        <xdr:cNvPr id="732" name="楕円 731"/>
        <xdr:cNvSpPr/>
      </xdr:nvSpPr>
      <xdr:spPr>
        <a:xfrm>
          <a:off x="17325975"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131445</xdr:rowOff>
    </xdr:from>
    <xdr:to>
      <xdr:col>111</xdr:col>
      <xdr:colOff>177800</xdr:colOff>
      <xdr:row>105</xdr:row>
      <xdr:rowOff>161925</xdr:rowOff>
    </xdr:to>
    <xdr:cxnSp macro="">
      <xdr:nvCxnSpPr>
        <xdr:cNvPr id="733" name="直線コネクタ 732"/>
        <xdr:cNvCxnSpPr/>
      </xdr:nvCxnSpPr>
      <xdr:spPr>
        <a:xfrm>
          <a:off x="17376775" y="18133695"/>
          <a:ext cx="7556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734" name="n_1mainValue【庁舎】&#10;一人当たり面積"/>
        <xdr:cNvSpPr txBox="1"/>
      </xdr:nvSpPr>
      <xdr:spPr>
        <a:xfrm>
          <a:off x="1793247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1922</xdr:rowOff>
    </xdr:from>
    <xdr:ext cx="469744" cy="259045"/>
    <xdr:sp macro="" textlink="">
      <xdr:nvSpPr>
        <xdr:cNvPr id="735" name="n_2mainValue【庁舎】&#10;一人当たり面積"/>
        <xdr:cNvSpPr txBox="1"/>
      </xdr:nvSpPr>
      <xdr:spPr>
        <a:xfrm>
          <a:off x="17170477" y="181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・全ての類型において、有形固定資産減価償却率は</a:t>
          </a:r>
          <a:r>
            <a:rPr kumimoji="1" lang="ja-JP" altLang="en-US" sz="1100">
              <a:solidFill>
                <a:schemeClr val="dk1"/>
              </a:solidFill>
              <a:effectLst/>
              <a:latin typeface="+mn-lt"/>
              <a:ea typeface="+mn-ea"/>
              <a:cs typeface="+mn-cs"/>
            </a:rPr>
            <a:t>一般廃棄物処理施設を除き</a:t>
          </a:r>
          <a:r>
            <a:rPr kumimoji="1" lang="ja-JP" altLang="ja-JP" sz="1100">
              <a:solidFill>
                <a:schemeClr val="dk1"/>
              </a:solidFill>
              <a:effectLst/>
              <a:latin typeface="+mn-lt"/>
              <a:ea typeface="+mn-ea"/>
              <a:cs typeface="+mn-cs"/>
            </a:rPr>
            <a:t>類似団体平均を上回っている。特に図書館、体育館・プール、市民会館</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は、償却期間を経過した施設や償却期間間近の施設があり、有形固定資産減価償却率が</a:t>
          </a:r>
          <a:r>
            <a:rPr kumimoji="1" lang="ja-JP" altLang="en-US" sz="1100">
              <a:solidFill>
                <a:schemeClr val="dk1"/>
              </a:solidFill>
              <a:effectLst/>
              <a:latin typeface="+mn-lt"/>
              <a:ea typeface="+mn-ea"/>
              <a:cs typeface="+mn-cs"/>
            </a:rPr>
            <a:t>非常に</a:t>
          </a:r>
          <a:r>
            <a:rPr kumimoji="1" lang="ja-JP" altLang="ja-JP" sz="1100">
              <a:solidFill>
                <a:schemeClr val="dk1"/>
              </a:solidFill>
              <a:effectLst/>
              <a:latin typeface="+mn-lt"/>
              <a:ea typeface="+mn-ea"/>
              <a:cs typeface="+mn-cs"/>
            </a:rPr>
            <a:t>高くなっている。</a:t>
          </a:r>
          <a:endParaRPr lang="ja-JP" altLang="ja-JP" sz="1400">
            <a:effectLst/>
          </a:endParaRPr>
        </a:p>
        <a:p>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年代から平成初期にかけて多くの施設が整備されており、公共施設の老朽化が他団体に比べて深刻となって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公共施設等総合管理計画に基づき、施設の</a:t>
          </a:r>
          <a:r>
            <a:rPr kumimoji="1" lang="ja-JP" altLang="en-US" sz="1100">
              <a:solidFill>
                <a:schemeClr val="dk1"/>
              </a:solidFill>
              <a:effectLst/>
              <a:latin typeface="+mn-lt"/>
              <a:ea typeface="+mn-ea"/>
              <a:cs typeface="+mn-cs"/>
            </a:rPr>
            <a:t>統廃</a:t>
          </a:r>
          <a:r>
            <a:rPr kumimoji="1" lang="ja-JP" altLang="ja-JP" sz="1100">
              <a:solidFill>
                <a:schemeClr val="dk1"/>
              </a:solidFill>
              <a:effectLst/>
              <a:latin typeface="+mn-lt"/>
              <a:ea typeface="+mn-ea"/>
              <a:cs typeface="+mn-cs"/>
            </a:rPr>
            <a:t>合や集約化、効率的・効果的な整備を図り、老朽化対策に取り組んでいく。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3"/>
  <sheetViews>
    <sheetView showGridLines="0" tabSelected="1" workbookViewId="0">
      <selection activeCell="B1" sqref="B1:DI1"/>
    </sheetView>
  </sheetViews>
  <sheetFormatPr defaultColWidth="0" defaultRowHeight="11.25"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38" t="s">
        <v>347</v>
      </c>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8"/>
      <c r="DI1" s="338"/>
      <c r="DJ1" s="2"/>
      <c r="DK1" s="2"/>
      <c r="DL1" s="2"/>
      <c r="DM1" s="2"/>
      <c r="DN1" s="2"/>
      <c r="DO1" s="2"/>
    </row>
    <row r="2" spans="1:119" ht="24" x14ac:dyDescent="0.15">
      <c r="B2" s="3" t="s">
        <v>467</v>
      </c>
      <c r="C2" s="3"/>
      <c r="D2" s="12"/>
    </row>
    <row r="3" spans="1:119" ht="18.75" customHeight="1" x14ac:dyDescent="0.15">
      <c r="A3" s="2"/>
      <c r="B3" s="339" t="s">
        <v>257</v>
      </c>
      <c r="C3" s="340"/>
      <c r="D3" s="340"/>
      <c r="E3" s="341"/>
      <c r="F3" s="341"/>
      <c r="G3" s="341"/>
      <c r="H3" s="341"/>
      <c r="I3" s="341"/>
      <c r="J3" s="341"/>
      <c r="K3" s="341"/>
      <c r="L3" s="341" t="s">
        <v>197</v>
      </c>
      <c r="M3" s="341"/>
      <c r="N3" s="341"/>
      <c r="O3" s="341"/>
      <c r="P3" s="341"/>
      <c r="Q3" s="341"/>
      <c r="R3" s="348"/>
      <c r="S3" s="348"/>
      <c r="T3" s="348"/>
      <c r="U3" s="348"/>
      <c r="V3" s="349"/>
      <c r="W3" s="354" t="s">
        <v>485</v>
      </c>
      <c r="X3" s="355"/>
      <c r="Y3" s="355"/>
      <c r="Z3" s="355"/>
      <c r="AA3" s="355"/>
      <c r="AB3" s="340"/>
      <c r="AC3" s="348" t="s">
        <v>396</v>
      </c>
      <c r="AD3" s="355"/>
      <c r="AE3" s="355"/>
      <c r="AF3" s="355"/>
      <c r="AG3" s="355"/>
      <c r="AH3" s="355"/>
      <c r="AI3" s="355"/>
      <c r="AJ3" s="355"/>
      <c r="AK3" s="355"/>
      <c r="AL3" s="360"/>
      <c r="AM3" s="354" t="s">
        <v>525</v>
      </c>
      <c r="AN3" s="355"/>
      <c r="AO3" s="355"/>
      <c r="AP3" s="355"/>
      <c r="AQ3" s="355"/>
      <c r="AR3" s="355"/>
      <c r="AS3" s="355"/>
      <c r="AT3" s="355"/>
      <c r="AU3" s="355"/>
      <c r="AV3" s="355"/>
      <c r="AW3" s="355"/>
      <c r="AX3" s="360"/>
      <c r="AY3" s="363" t="s">
        <v>430</v>
      </c>
      <c r="AZ3" s="364"/>
      <c r="BA3" s="364"/>
      <c r="BB3" s="364"/>
      <c r="BC3" s="364"/>
      <c r="BD3" s="364"/>
      <c r="BE3" s="364"/>
      <c r="BF3" s="364"/>
      <c r="BG3" s="364"/>
      <c r="BH3" s="364"/>
      <c r="BI3" s="364"/>
      <c r="BJ3" s="364"/>
      <c r="BK3" s="364"/>
      <c r="BL3" s="364"/>
      <c r="BM3" s="365"/>
      <c r="BN3" s="354" t="s">
        <v>375</v>
      </c>
      <c r="BO3" s="355"/>
      <c r="BP3" s="355"/>
      <c r="BQ3" s="355"/>
      <c r="BR3" s="355"/>
      <c r="BS3" s="355"/>
      <c r="BT3" s="355"/>
      <c r="BU3" s="360"/>
      <c r="BV3" s="354" t="s">
        <v>289</v>
      </c>
      <c r="BW3" s="355"/>
      <c r="BX3" s="355"/>
      <c r="BY3" s="355"/>
      <c r="BZ3" s="355"/>
      <c r="CA3" s="355"/>
      <c r="CB3" s="355"/>
      <c r="CC3" s="360"/>
      <c r="CD3" s="363" t="s">
        <v>430</v>
      </c>
      <c r="CE3" s="364"/>
      <c r="CF3" s="364"/>
      <c r="CG3" s="364"/>
      <c r="CH3" s="364"/>
      <c r="CI3" s="364"/>
      <c r="CJ3" s="364"/>
      <c r="CK3" s="364"/>
      <c r="CL3" s="364"/>
      <c r="CM3" s="364"/>
      <c r="CN3" s="364"/>
      <c r="CO3" s="364"/>
      <c r="CP3" s="364"/>
      <c r="CQ3" s="364"/>
      <c r="CR3" s="364"/>
      <c r="CS3" s="365"/>
      <c r="CT3" s="354" t="s">
        <v>85</v>
      </c>
      <c r="CU3" s="355"/>
      <c r="CV3" s="355"/>
      <c r="CW3" s="355"/>
      <c r="CX3" s="355"/>
      <c r="CY3" s="355"/>
      <c r="CZ3" s="355"/>
      <c r="DA3" s="360"/>
      <c r="DB3" s="354" t="s">
        <v>247</v>
      </c>
      <c r="DC3" s="355"/>
      <c r="DD3" s="355"/>
      <c r="DE3" s="355"/>
      <c r="DF3" s="355"/>
      <c r="DG3" s="355"/>
      <c r="DH3" s="355"/>
      <c r="DI3" s="360"/>
    </row>
    <row r="4" spans="1:119" ht="18.75" customHeight="1" x14ac:dyDescent="0.15">
      <c r="A4" s="2"/>
      <c r="B4" s="342"/>
      <c r="C4" s="343"/>
      <c r="D4" s="343"/>
      <c r="E4" s="344"/>
      <c r="F4" s="344"/>
      <c r="G4" s="344"/>
      <c r="H4" s="344"/>
      <c r="I4" s="344"/>
      <c r="J4" s="344"/>
      <c r="K4" s="344"/>
      <c r="L4" s="344"/>
      <c r="M4" s="344"/>
      <c r="N4" s="344"/>
      <c r="O4" s="344"/>
      <c r="P4" s="344"/>
      <c r="Q4" s="344"/>
      <c r="R4" s="350"/>
      <c r="S4" s="350"/>
      <c r="T4" s="350"/>
      <c r="U4" s="350"/>
      <c r="V4" s="351"/>
      <c r="W4" s="356"/>
      <c r="X4" s="357"/>
      <c r="Y4" s="357"/>
      <c r="Z4" s="357"/>
      <c r="AA4" s="357"/>
      <c r="AB4" s="343"/>
      <c r="AC4" s="350"/>
      <c r="AD4" s="357"/>
      <c r="AE4" s="357"/>
      <c r="AF4" s="357"/>
      <c r="AG4" s="357"/>
      <c r="AH4" s="357"/>
      <c r="AI4" s="357"/>
      <c r="AJ4" s="357"/>
      <c r="AK4" s="357"/>
      <c r="AL4" s="361"/>
      <c r="AM4" s="358"/>
      <c r="AN4" s="359"/>
      <c r="AO4" s="359"/>
      <c r="AP4" s="359"/>
      <c r="AQ4" s="359"/>
      <c r="AR4" s="359"/>
      <c r="AS4" s="359"/>
      <c r="AT4" s="359"/>
      <c r="AU4" s="359"/>
      <c r="AV4" s="359"/>
      <c r="AW4" s="359"/>
      <c r="AX4" s="362"/>
      <c r="AY4" s="366" t="s">
        <v>387</v>
      </c>
      <c r="AZ4" s="367"/>
      <c r="BA4" s="367"/>
      <c r="BB4" s="367"/>
      <c r="BC4" s="367"/>
      <c r="BD4" s="367"/>
      <c r="BE4" s="367"/>
      <c r="BF4" s="367"/>
      <c r="BG4" s="367"/>
      <c r="BH4" s="367"/>
      <c r="BI4" s="367"/>
      <c r="BJ4" s="367"/>
      <c r="BK4" s="367"/>
      <c r="BL4" s="367"/>
      <c r="BM4" s="368"/>
      <c r="BN4" s="369">
        <v>14322544</v>
      </c>
      <c r="BO4" s="370"/>
      <c r="BP4" s="370"/>
      <c r="BQ4" s="370"/>
      <c r="BR4" s="370"/>
      <c r="BS4" s="370"/>
      <c r="BT4" s="370"/>
      <c r="BU4" s="371"/>
      <c r="BV4" s="369">
        <v>12226410</v>
      </c>
      <c r="BW4" s="370"/>
      <c r="BX4" s="370"/>
      <c r="BY4" s="370"/>
      <c r="BZ4" s="370"/>
      <c r="CA4" s="370"/>
      <c r="CB4" s="370"/>
      <c r="CC4" s="371"/>
      <c r="CD4" s="372" t="s">
        <v>334</v>
      </c>
      <c r="CE4" s="373"/>
      <c r="CF4" s="373"/>
      <c r="CG4" s="373"/>
      <c r="CH4" s="373"/>
      <c r="CI4" s="373"/>
      <c r="CJ4" s="373"/>
      <c r="CK4" s="373"/>
      <c r="CL4" s="373"/>
      <c r="CM4" s="373"/>
      <c r="CN4" s="373"/>
      <c r="CO4" s="373"/>
      <c r="CP4" s="373"/>
      <c r="CQ4" s="373"/>
      <c r="CR4" s="373"/>
      <c r="CS4" s="374"/>
      <c r="CT4" s="375">
        <v>0.6</v>
      </c>
      <c r="CU4" s="376"/>
      <c r="CV4" s="376"/>
      <c r="CW4" s="376"/>
      <c r="CX4" s="376"/>
      <c r="CY4" s="376"/>
      <c r="CZ4" s="376"/>
      <c r="DA4" s="377"/>
      <c r="DB4" s="375">
        <v>1.6</v>
      </c>
      <c r="DC4" s="376"/>
      <c r="DD4" s="376"/>
      <c r="DE4" s="376"/>
      <c r="DF4" s="376"/>
      <c r="DG4" s="376"/>
      <c r="DH4" s="376"/>
      <c r="DI4" s="377"/>
    </row>
    <row r="5" spans="1:119" ht="18.75" customHeight="1" x14ac:dyDescent="0.15">
      <c r="A5" s="2"/>
      <c r="B5" s="345"/>
      <c r="C5" s="346"/>
      <c r="D5" s="346"/>
      <c r="E5" s="347"/>
      <c r="F5" s="347"/>
      <c r="G5" s="347"/>
      <c r="H5" s="347"/>
      <c r="I5" s="347"/>
      <c r="J5" s="347"/>
      <c r="K5" s="347"/>
      <c r="L5" s="347"/>
      <c r="M5" s="347"/>
      <c r="N5" s="347"/>
      <c r="O5" s="347"/>
      <c r="P5" s="347"/>
      <c r="Q5" s="347"/>
      <c r="R5" s="352"/>
      <c r="S5" s="352"/>
      <c r="T5" s="352"/>
      <c r="U5" s="352"/>
      <c r="V5" s="353"/>
      <c r="W5" s="358"/>
      <c r="X5" s="359"/>
      <c r="Y5" s="359"/>
      <c r="Z5" s="359"/>
      <c r="AA5" s="359"/>
      <c r="AB5" s="346"/>
      <c r="AC5" s="352"/>
      <c r="AD5" s="359"/>
      <c r="AE5" s="359"/>
      <c r="AF5" s="359"/>
      <c r="AG5" s="359"/>
      <c r="AH5" s="359"/>
      <c r="AI5" s="359"/>
      <c r="AJ5" s="359"/>
      <c r="AK5" s="359"/>
      <c r="AL5" s="362"/>
      <c r="AM5" s="378" t="s">
        <v>403</v>
      </c>
      <c r="AN5" s="379"/>
      <c r="AO5" s="379"/>
      <c r="AP5" s="379"/>
      <c r="AQ5" s="379"/>
      <c r="AR5" s="379"/>
      <c r="AS5" s="379"/>
      <c r="AT5" s="380"/>
      <c r="AU5" s="381" t="s">
        <v>437</v>
      </c>
      <c r="AV5" s="382"/>
      <c r="AW5" s="382"/>
      <c r="AX5" s="382"/>
      <c r="AY5" s="383" t="s">
        <v>440</v>
      </c>
      <c r="AZ5" s="384"/>
      <c r="BA5" s="384"/>
      <c r="BB5" s="384"/>
      <c r="BC5" s="384"/>
      <c r="BD5" s="384"/>
      <c r="BE5" s="384"/>
      <c r="BF5" s="384"/>
      <c r="BG5" s="384"/>
      <c r="BH5" s="384"/>
      <c r="BI5" s="384"/>
      <c r="BJ5" s="384"/>
      <c r="BK5" s="384"/>
      <c r="BL5" s="384"/>
      <c r="BM5" s="385"/>
      <c r="BN5" s="386">
        <v>14193587</v>
      </c>
      <c r="BO5" s="387"/>
      <c r="BP5" s="387"/>
      <c r="BQ5" s="387"/>
      <c r="BR5" s="387"/>
      <c r="BS5" s="387"/>
      <c r="BT5" s="387"/>
      <c r="BU5" s="388"/>
      <c r="BV5" s="386">
        <v>12002971</v>
      </c>
      <c r="BW5" s="387"/>
      <c r="BX5" s="387"/>
      <c r="BY5" s="387"/>
      <c r="BZ5" s="387"/>
      <c r="CA5" s="387"/>
      <c r="CB5" s="387"/>
      <c r="CC5" s="388"/>
      <c r="CD5" s="389" t="s">
        <v>462</v>
      </c>
      <c r="CE5" s="390"/>
      <c r="CF5" s="390"/>
      <c r="CG5" s="390"/>
      <c r="CH5" s="390"/>
      <c r="CI5" s="390"/>
      <c r="CJ5" s="390"/>
      <c r="CK5" s="390"/>
      <c r="CL5" s="390"/>
      <c r="CM5" s="390"/>
      <c r="CN5" s="390"/>
      <c r="CO5" s="390"/>
      <c r="CP5" s="390"/>
      <c r="CQ5" s="390"/>
      <c r="CR5" s="390"/>
      <c r="CS5" s="391"/>
      <c r="CT5" s="392">
        <v>103.8</v>
      </c>
      <c r="CU5" s="393"/>
      <c r="CV5" s="393"/>
      <c r="CW5" s="393"/>
      <c r="CX5" s="393"/>
      <c r="CY5" s="393"/>
      <c r="CZ5" s="393"/>
      <c r="DA5" s="394"/>
      <c r="DB5" s="392">
        <v>98.8</v>
      </c>
      <c r="DC5" s="393"/>
      <c r="DD5" s="393"/>
      <c r="DE5" s="393"/>
      <c r="DF5" s="393"/>
      <c r="DG5" s="393"/>
      <c r="DH5" s="393"/>
      <c r="DI5" s="394"/>
    </row>
    <row r="6" spans="1:119" ht="18.75" customHeight="1" x14ac:dyDescent="0.15">
      <c r="A6" s="2"/>
      <c r="B6" s="395" t="s">
        <v>178</v>
      </c>
      <c r="C6" s="396"/>
      <c r="D6" s="396"/>
      <c r="E6" s="397"/>
      <c r="F6" s="397"/>
      <c r="G6" s="397"/>
      <c r="H6" s="397"/>
      <c r="I6" s="397"/>
      <c r="J6" s="397"/>
      <c r="K6" s="397"/>
      <c r="L6" s="397" t="s">
        <v>172</v>
      </c>
      <c r="M6" s="397"/>
      <c r="N6" s="397"/>
      <c r="O6" s="397"/>
      <c r="P6" s="397"/>
      <c r="Q6" s="397"/>
      <c r="R6" s="401"/>
      <c r="S6" s="401"/>
      <c r="T6" s="401"/>
      <c r="U6" s="401"/>
      <c r="V6" s="402"/>
      <c r="W6" s="405" t="s">
        <v>189</v>
      </c>
      <c r="X6" s="406"/>
      <c r="Y6" s="406"/>
      <c r="Z6" s="406"/>
      <c r="AA6" s="406"/>
      <c r="AB6" s="396"/>
      <c r="AC6" s="409" t="s">
        <v>158</v>
      </c>
      <c r="AD6" s="410"/>
      <c r="AE6" s="410"/>
      <c r="AF6" s="410"/>
      <c r="AG6" s="410"/>
      <c r="AH6" s="410"/>
      <c r="AI6" s="410"/>
      <c r="AJ6" s="410"/>
      <c r="AK6" s="410"/>
      <c r="AL6" s="411"/>
      <c r="AM6" s="378" t="s">
        <v>94</v>
      </c>
      <c r="AN6" s="379"/>
      <c r="AO6" s="379"/>
      <c r="AP6" s="379"/>
      <c r="AQ6" s="379"/>
      <c r="AR6" s="379"/>
      <c r="AS6" s="379"/>
      <c r="AT6" s="380"/>
      <c r="AU6" s="381" t="s">
        <v>437</v>
      </c>
      <c r="AV6" s="382"/>
      <c r="AW6" s="382"/>
      <c r="AX6" s="382"/>
      <c r="AY6" s="383" t="s">
        <v>86</v>
      </c>
      <c r="AZ6" s="384"/>
      <c r="BA6" s="384"/>
      <c r="BB6" s="384"/>
      <c r="BC6" s="384"/>
      <c r="BD6" s="384"/>
      <c r="BE6" s="384"/>
      <c r="BF6" s="384"/>
      <c r="BG6" s="384"/>
      <c r="BH6" s="384"/>
      <c r="BI6" s="384"/>
      <c r="BJ6" s="384"/>
      <c r="BK6" s="384"/>
      <c r="BL6" s="384"/>
      <c r="BM6" s="385"/>
      <c r="BN6" s="386">
        <v>128957</v>
      </c>
      <c r="BO6" s="387"/>
      <c r="BP6" s="387"/>
      <c r="BQ6" s="387"/>
      <c r="BR6" s="387"/>
      <c r="BS6" s="387"/>
      <c r="BT6" s="387"/>
      <c r="BU6" s="388"/>
      <c r="BV6" s="386">
        <v>223439</v>
      </c>
      <c r="BW6" s="387"/>
      <c r="BX6" s="387"/>
      <c r="BY6" s="387"/>
      <c r="BZ6" s="387"/>
      <c r="CA6" s="387"/>
      <c r="CB6" s="387"/>
      <c r="CC6" s="388"/>
      <c r="CD6" s="389" t="s">
        <v>8</v>
      </c>
      <c r="CE6" s="390"/>
      <c r="CF6" s="390"/>
      <c r="CG6" s="390"/>
      <c r="CH6" s="390"/>
      <c r="CI6" s="390"/>
      <c r="CJ6" s="390"/>
      <c r="CK6" s="390"/>
      <c r="CL6" s="390"/>
      <c r="CM6" s="390"/>
      <c r="CN6" s="390"/>
      <c r="CO6" s="390"/>
      <c r="CP6" s="390"/>
      <c r="CQ6" s="390"/>
      <c r="CR6" s="390"/>
      <c r="CS6" s="391"/>
      <c r="CT6" s="418">
        <v>109.2</v>
      </c>
      <c r="CU6" s="419"/>
      <c r="CV6" s="419"/>
      <c r="CW6" s="419"/>
      <c r="CX6" s="419"/>
      <c r="CY6" s="419"/>
      <c r="CZ6" s="419"/>
      <c r="DA6" s="420"/>
      <c r="DB6" s="418">
        <v>103.9</v>
      </c>
      <c r="DC6" s="419"/>
      <c r="DD6" s="419"/>
      <c r="DE6" s="419"/>
      <c r="DF6" s="419"/>
      <c r="DG6" s="419"/>
      <c r="DH6" s="419"/>
      <c r="DI6" s="420"/>
    </row>
    <row r="7" spans="1:119" ht="18.75" customHeight="1" x14ac:dyDescent="0.15">
      <c r="A7" s="2"/>
      <c r="B7" s="342"/>
      <c r="C7" s="343"/>
      <c r="D7" s="343"/>
      <c r="E7" s="344"/>
      <c r="F7" s="344"/>
      <c r="G7" s="344"/>
      <c r="H7" s="344"/>
      <c r="I7" s="344"/>
      <c r="J7" s="344"/>
      <c r="K7" s="344"/>
      <c r="L7" s="344"/>
      <c r="M7" s="344"/>
      <c r="N7" s="344"/>
      <c r="O7" s="344"/>
      <c r="P7" s="344"/>
      <c r="Q7" s="344"/>
      <c r="R7" s="350"/>
      <c r="S7" s="350"/>
      <c r="T7" s="350"/>
      <c r="U7" s="350"/>
      <c r="V7" s="351"/>
      <c r="W7" s="356"/>
      <c r="X7" s="357"/>
      <c r="Y7" s="357"/>
      <c r="Z7" s="357"/>
      <c r="AA7" s="357"/>
      <c r="AB7" s="343"/>
      <c r="AC7" s="412"/>
      <c r="AD7" s="413"/>
      <c r="AE7" s="413"/>
      <c r="AF7" s="413"/>
      <c r="AG7" s="413"/>
      <c r="AH7" s="413"/>
      <c r="AI7" s="413"/>
      <c r="AJ7" s="413"/>
      <c r="AK7" s="413"/>
      <c r="AL7" s="414"/>
      <c r="AM7" s="378" t="s">
        <v>77</v>
      </c>
      <c r="AN7" s="379"/>
      <c r="AO7" s="379"/>
      <c r="AP7" s="379"/>
      <c r="AQ7" s="379"/>
      <c r="AR7" s="379"/>
      <c r="AS7" s="379"/>
      <c r="AT7" s="380"/>
      <c r="AU7" s="381" t="s">
        <v>437</v>
      </c>
      <c r="AV7" s="382"/>
      <c r="AW7" s="382"/>
      <c r="AX7" s="382"/>
      <c r="AY7" s="383" t="s">
        <v>454</v>
      </c>
      <c r="AZ7" s="384"/>
      <c r="BA7" s="384"/>
      <c r="BB7" s="384"/>
      <c r="BC7" s="384"/>
      <c r="BD7" s="384"/>
      <c r="BE7" s="384"/>
      <c r="BF7" s="384"/>
      <c r="BG7" s="384"/>
      <c r="BH7" s="384"/>
      <c r="BI7" s="384"/>
      <c r="BJ7" s="384"/>
      <c r="BK7" s="384"/>
      <c r="BL7" s="384"/>
      <c r="BM7" s="385"/>
      <c r="BN7" s="386">
        <v>91442</v>
      </c>
      <c r="BO7" s="387"/>
      <c r="BP7" s="387"/>
      <c r="BQ7" s="387"/>
      <c r="BR7" s="387"/>
      <c r="BS7" s="387"/>
      <c r="BT7" s="387"/>
      <c r="BU7" s="388"/>
      <c r="BV7" s="386">
        <v>121479</v>
      </c>
      <c r="BW7" s="387"/>
      <c r="BX7" s="387"/>
      <c r="BY7" s="387"/>
      <c r="BZ7" s="387"/>
      <c r="CA7" s="387"/>
      <c r="CB7" s="387"/>
      <c r="CC7" s="388"/>
      <c r="CD7" s="389" t="s">
        <v>398</v>
      </c>
      <c r="CE7" s="390"/>
      <c r="CF7" s="390"/>
      <c r="CG7" s="390"/>
      <c r="CH7" s="390"/>
      <c r="CI7" s="390"/>
      <c r="CJ7" s="390"/>
      <c r="CK7" s="390"/>
      <c r="CL7" s="390"/>
      <c r="CM7" s="390"/>
      <c r="CN7" s="390"/>
      <c r="CO7" s="390"/>
      <c r="CP7" s="390"/>
      <c r="CQ7" s="390"/>
      <c r="CR7" s="390"/>
      <c r="CS7" s="391"/>
      <c r="CT7" s="386">
        <v>6055127</v>
      </c>
      <c r="CU7" s="387"/>
      <c r="CV7" s="387"/>
      <c r="CW7" s="387"/>
      <c r="CX7" s="387"/>
      <c r="CY7" s="387"/>
      <c r="CZ7" s="387"/>
      <c r="DA7" s="388"/>
      <c r="DB7" s="386">
        <v>6231328</v>
      </c>
      <c r="DC7" s="387"/>
      <c r="DD7" s="387"/>
      <c r="DE7" s="387"/>
      <c r="DF7" s="387"/>
      <c r="DG7" s="387"/>
      <c r="DH7" s="387"/>
      <c r="DI7" s="388"/>
    </row>
    <row r="8" spans="1:119" ht="18.75" customHeight="1" x14ac:dyDescent="0.15">
      <c r="A8" s="2"/>
      <c r="B8" s="398"/>
      <c r="C8" s="399"/>
      <c r="D8" s="399"/>
      <c r="E8" s="400"/>
      <c r="F8" s="400"/>
      <c r="G8" s="400"/>
      <c r="H8" s="400"/>
      <c r="I8" s="400"/>
      <c r="J8" s="400"/>
      <c r="K8" s="400"/>
      <c r="L8" s="400"/>
      <c r="M8" s="400"/>
      <c r="N8" s="400"/>
      <c r="O8" s="400"/>
      <c r="P8" s="400"/>
      <c r="Q8" s="400"/>
      <c r="R8" s="403"/>
      <c r="S8" s="403"/>
      <c r="T8" s="403"/>
      <c r="U8" s="403"/>
      <c r="V8" s="404"/>
      <c r="W8" s="407"/>
      <c r="X8" s="408"/>
      <c r="Y8" s="408"/>
      <c r="Z8" s="408"/>
      <c r="AA8" s="408"/>
      <c r="AB8" s="399"/>
      <c r="AC8" s="415"/>
      <c r="AD8" s="416"/>
      <c r="AE8" s="416"/>
      <c r="AF8" s="416"/>
      <c r="AG8" s="416"/>
      <c r="AH8" s="416"/>
      <c r="AI8" s="416"/>
      <c r="AJ8" s="416"/>
      <c r="AK8" s="416"/>
      <c r="AL8" s="417"/>
      <c r="AM8" s="378" t="s">
        <v>76</v>
      </c>
      <c r="AN8" s="379"/>
      <c r="AO8" s="379"/>
      <c r="AP8" s="379"/>
      <c r="AQ8" s="379"/>
      <c r="AR8" s="379"/>
      <c r="AS8" s="379"/>
      <c r="AT8" s="380"/>
      <c r="AU8" s="381" t="s">
        <v>215</v>
      </c>
      <c r="AV8" s="382"/>
      <c r="AW8" s="382"/>
      <c r="AX8" s="382"/>
      <c r="AY8" s="383" t="s">
        <v>299</v>
      </c>
      <c r="AZ8" s="384"/>
      <c r="BA8" s="384"/>
      <c r="BB8" s="384"/>
      <c r="BC8" s="384"/>
      <c r="BD8" s="384"/>
      <c r="BE8" s="384"/>
      <c r="BF8" s="384"/>
      <c r="BG8" s="384"/>
      <c r="BH8" s="384"/>
      <c r="BI8" s="384"/>
      <c r="BJ8" s="384"/>
      <c r="BK8" s="384"/>
      <c r="BL8" s="384"/>
      <c r="BM8" s="385"/>
      <c r="BN8" s="386">
        <v>37515</v>
      </c>
      <c r="BO8" s="387"/>
      <c r="BP8" s="387"/>
      <c r="BQ8" s="387"/>
      <c r="BR8" s="387"/>
      <c r="BS8" s="387"/>
      <c r="BT8" s="387"/>
      <c r="BU8" s="388"/>
      <c r="BV8" s="386">
        <v>101960</v>
      </c>
      <c r="BW8" s="387"/>
      <c r="BX8" s="387"/>
      <c r="BY8" s="387"/>
      <c r="BZ8" s="387"/>
      <c r="CA8" s="387"/>
      <c r="CB8" s="387"/>
      <c r="CC8" s="388"/>
      <c r="CD8" s="389" t="s">
        <v>68</v>
      </c>
      <c r="CE8" s="390"/>
      <c r="CF8" s="390"/>
      <c r="CG8" s="390"/>
      <c r="CH8" s="390"/>
      <c r="CI8" s="390"/>
      <c r="CJ8" s="390"/>
      <c r="CK8" s="390"/>
      <c r="CL8" s="390"/>
      <c r="CM8" s="390"/>
      <c r="CN8" s="390"/>
      <c r="CO8" s="390"/>
      <c r="CP8" s="390"/>
      <c r="CQ8" s="390"/>
      <c r="CR8" s="390"/>
      <c r="CS8" s="391"/>
      <c r="CT8" s="421">
        <v>0.42</v>
      </c>
      <c r="CU8" s="422"/>
      <c r="CV8" s="422"/>
      <c r="CW8" s="422"/>
      <c r="CX8" s="422"/>
      <c r="CY8" s="422"/>
      <c r="CZ8" s="422"/>
      <c r="DA8" s="423"/>
      <c r="DB8" s="421">
        <v>0.41</v>
      </c>
      <c r="DC8" s="422"/>
      <c r="DD8" s="422"/>
      <c r="DE8" s="422"/>
      <c r="DF8" s="422"/>
      <c r="DG8" s="422"/>
      <c r="DH8" s="422"/>
      <c r="DI8" s="423"/>
    </row>
    <row r="9" spans="1:119" ht="18.75" customHeight="1" x14ac:dyDescent="0.15">
      <c r="A9" s="2"/>
      <c r="B9" s="363" t="s">
        <v>477</v>
      </c>
      <c r="C9" s="364"/>
      <c r="D9" s="364"/>
      <c r="E9" s="364"/>
      <c r="F9" s="364"/>
      <c r="G9" s="364"/>
      <c r="H9" s="364"/>
      <c r="I9" s="364"/>
      <c r="J9" s="364"/>
      <c r="K9" s="424"/>
      <c r="L9" s="425" t="s">
        <v>458</v>
      </c>
      <c r="M9" s="426"/>
      <c r="N9" s="426"/>
      <c r="O9" s="426"/>
      <c r="P9" s="426"/>
      <c r="Q9" s="427"/>
      <c r="R9" s="428">
        <v>18426</v>
      </c>
      <c r="S9" s="429"/>
      <c r="T9" s="429"/>
      <c r="U9" s="429"/>
      <c r="V9" s="430"/>
      <c r="W9" s="354" t="s">
        <v>308</v>
      </c>
      <c r="X9" s="355"/>
      <c r="Y9" s="355"/>
      <c r="Z9" s="355"/>
      <c r="AA9" s="355"/>
      <c r="AB9" s="355"/>
      <c r="AC9" s="355"/>
      <c r="AD9" s="355"/>
      <c r="AE9" s="355"/>
      <c r="AF9" s="355"/>
      <c r="AG9" s="355"/>
      <c r="AH9" s="355"/>
      <c r="AI9" s="355"/>
      <c r="AJ9" s="355"/>
      <c r="AK9" s="355"/>
      <c r="AL9" s="360"/>
      <c r="AM9" s="378" t="s">
        <v>271</v>
      </c>
      <c r="AN9" s="379"/>
      <c r="AO9" s="379"/>
      <c r="AP9" s="379"/>
      <c r="AQ9" s="379"/>
      <c r="AR9" s="379"/>
      <c r="AS9" s="379"/>
      <c r="AT9" s="380"/>
      <c r="AU9" s="381" t="s">
        <v>437</v>
      </c>
      <c r="AV9" s="382"/>
      <c r="AW9" s="382"/>
      <c r="AX9" s="382"/>
      <c r="AY9" s="383" t="s">
        <v>214</v>
      </c>
      <c r="AZ9" s="384"/>
      <c r="BA9" s="384"/>
      <c r="BB9" s="384"/>
      <c r="BC9" s="384"/>
      <c r="BD9" s="384"/>
      <c r="BE9" s="384"/>
      <c r="BF9" s="384"/>
      <c r="BG9" s="384"/>
      <c r="BH9" s="384"/>
      <c r="BI9" s="384"/>
      <c r="BJ9" s="384"/>
      <c r="BK9" s="384"/>
      <c r="BL9" s="384"/>
      <c r="BM9" s="385"/>
      <c r="BN9" s="386">
        <v>-64445</v>
      </c>
      <c r="BO9" s="387"/>
      <c r="BP9" s="387"/>
      <c r="BQ9" s="387"/>
      <c r="BR9" s="387"/>
      <c r="BS9" s="387"/>
      <c r="BT9" s="387"/>
      <c r="BU9" s="388"/>
      <c r="BV9" s="386">
        <v>6693</v>
      </c>
      <c r="BW9" s="387"/>
      <c r="BX9" s="387"/>
      <c r="BY9" s="387"/>
      <c r="BZ9" s="387"/>
      <c r="CA9" s="387"/>
      <c r="CB9" s="387"/>
      <c r="CC9" s="388"/>
      <c r="CD9" s="389" t="s">
        <v>33</v>
      </c>
      <c r="CE9" s="390"/>
      <c r="CF9" s="390"/>
      <c r="CG9" s="390"/>
      <c r="CH9" s="390"/>
      <c r="CI9" s="390"/>
      <c r="CJ9" s="390"/>
      <c r="CK9" s="390"/>
      <c r="CL9" s="390"/>
      <c r="CM9" s="390"/>
      <c r="CN9" s="390"/>
      <c r="CO9" s="390"/>
      <c r="CP9" s="390"/>
      <c r="CQ9" s="390"/>
      <c r="CR9" s="390"/>
      <c r="CS9" s="391"/>
      <c r="CT9" s="392">
        <v>18.8</v>
      </c>
      <c r="CU9" s="393"/>
      <c r="CV9" s="393"/>
      <c r="CW9" s="393"/>
      <c r="CX9" s="393"/>
      <c r="CY9" s="393"/>
      <c r="CZ9" s="393"/>
      <c r="DA9" s="394"/>
      <c r="DB9" s="392">
        <v>20.7</v>
      </c>
      <c r="DC9" s="393"/>
      <c r="DD9" s="393"/>
      <c r="DE9" s="393"/>
      <c r="DF9" s="393"/>
      <c r="DG9" s="393"/>
      <c r="DH9" s="393"/>
      <c r="DI9" s="394"/>
    </row>
    <row r="10" spans="1:119" ht="18.75" customHeight="1" x14ac:dyDescent="0.15">
      <c r="A10" s="2"/>
      <c r="B10" s="363"/>
      <c r="C10" s="364"/>
      <c r="D10" s="364"/>
      <c r="E10" s="364"/>
      <c r="F10" s="364"/>
      <c r="G10" s="364"/>
      <c r="H10" s="364"/>
      <c r="I10" s="364"/>
      <c r="J10" s="364"/>
      <c r="K10" s="424"/>
      <c r="L10" s="431" t="s">
        <v>105</v>
      </c>
      <c r="M10" s="379"/>
      <c r="N10" s="379"/>
      <c r="O10" s="379"/>
      <c r="P10" s="379"/>
      <c r="Q10" s="380"/>
      <c r="R10" s="432">
        <v>19948</v>
      </c>
      <c r="S10" s="433"/>
      <c r="T10" s="433"/>
      <c r="U10" s="433"/>
      <c r="V10" s="434"/>
      <c r="W10" s="356"/>
      <c r="X10" s="357"/>
      <c r="Y10" s="357"/>
      <c r="Z10" s="357"/>
      <c r="AA10" s="357"/>
      <c r="AB10" s="357"/>
      <c r="AC10" s="357"/>
      <c r="AD10" s="357"/>
      <c r="AE10" s="357"/>
      <c r="AF10" s="357"/>
      <c r="AG10" s="357"/>
      <c r="AH10" s="357"/>
      <c r="AI10" s="357"/>
      <c r="AJ10" s="357"/>
      <c r="AK10" s="357"/>
      <c r="AL10" s="361"/>
      <c r="AM10" s="378" t="s">
        <v>136</v>
      </c>
      <c r="AN10" s="379"/>
      <c r="AO10" s="379"/>
      <c r="AP10" s="379"/>
      <c r="AQ10" s="379"/>
      <c r="AR10" s="379"/>
      <c r="AS10" s="379"/>
      <c r="AT10" s="380"/>
      <c r="AU10" s="381" t="s">
        <v>215</v>
      </c>
      <c r="AV10" s="382"/>
      <c r="AW10" s="382"/>
      <c r="AX10" s="382"/>
      <c r="AY10" s="383" t="s">
        <v>432</v>
      </c>
      <c r="AZ10" s="384"/>
      <c r="BA10" s="384"/>
      <c r="BB10" s="384"/>
      <c r="BC10" s="384"/>
      <c r="BD10" s="384"/>
      <c r="BE10" s="384"/>
      <c r="BF10" s="384"/>
      <c r="BG10" s="384"/>
      <c r="BH10" s="384"/>
      <c r="BI10" s="384"/>
      <c r="BJ10" s="384"/>
      <c r="BK10" s="384"/>
      <c r="BL10" s="384"/>
      <c r="BM10" s="385"/>
      <c r="BN10" s="386">
        <v>65</v>
      </c>
      <c r="BO10" s="387"/>
      <c r="BP10" s="387"/>
      <c r="BQ10" s="387"/>
      <c r="BR10" s="387"/>
      <c r="BS10" s="387"/>
      <c r="BT10" s="387"/>
      <c r="BU10" s="388"/>
      <c r="BV10" s="386">
        <v>1043</v>
      </c>
      <c r="BW10" s="387"/>
      <c r="BX10" s="387"/>
      <c r="BY10" s="387"/>
      <c r="BZ10" s="387"/>
      <c r="CA10" s="387"/>
      <c r="CB10" s="387"/>
      <c r="CC10" s="388"/>
      <c r="CD10" s="25" t="s">
        <v>285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3"/>
      <c r="C11" s="364"/>
      <c r="D11" s="364"/>
      <c r="E11" s="364"/>
      <c r="F11" s="364"/>
      <c r="G11" s="364"/>
      <c r="H11" s="364"/>
      <c r="I11" s="364"/>
      <c r="J11" s="364"/>
      <c r="K11" s="424"/>
      <c r="L11" s="435" t="s">
        <v>330</v>
      </c>
      <c r="M11" s="436"/>
      <c r="N11" s="436"/>
      <c r="O11" s="436"/>
      <c r="P11" s="436"/>
      <c r="Q11" s="437"/>
      <c r="R11" s="438" t="s">
        <v>337</v>
      </c>
      <c r="S11" s="439"/>
      <c r="T11" s="439"/>
      <c r="U11" s="439"/>
      <c r="V11" s="440"/>
      <c r="W11" s="356"/>
      <c r="X11" s="357"/>
      <c r="Y11" s="357"/>
      <c r="Z11" s="357"/>
      <c r="AA11" s="357"/>
      <c r="AB11" s="357"/>
      <c r="AC11" s="357"/>
      <c r="AD11" s="357"/>
      <c r="AE11" s="357"/>
      <c r="AF11" s="357"/>
      <c r="AG11" s="357"/>
      <c r="AH11" s="357"/>
      <c r="AI11" s="357"/>
      <c r="AJ11" s="357"/>
      <c r="AK11" s="357"/>
      <c r="AL11" s="361"/>
      <c r="AM11" s="378" t="s">
        <v>493</v>
      </c>
      <c r="AN11" s="379"/>
      <c r="AO11" s="379"/>
      <c r="AP11" s="379"/>
      <c r="AQ11" s="379"/>
      <c r="AR11" s="379"/>
      <c r="AS11" s="379"/>
      <c r="AT11" s="380"/>
      <c r="AU11" s="381" t="s">
        <v>215</v>
      </c>
      <c r="AV11" s="382"/>
      <c r="AW11" s="382"/>
      <c r="AX11" s="382"/>
      <c r="AY11" s="383" t="s">
        <v>455</v>
      </c>
      <c r="AZ11" s="384"/>
      <c r="BA11" s="384"/>
      <c r="BB11" s="384"/>
      <c r="BC11" s="384"/>
      <c r="BD11" s="384"/>
      <c r="BE11" s="384"/>
      <c r="BF11" s="384"/>
      <c r="BG11" s="384"/>
      <c r="BH11" s="384"/>
      <c r="BI11" s="384"/>
      <c r="BJ11" s="384"/>
      <c r="BK11" s="384"/>
      <c r="BL11" s="384"/>
      <c r="BM11" s="385"/>
      <c r="BN11" s="386">
        <v>0</v>
      </c>
      <c r="BO11" s="387"/>
      <c r="BP11" s="387"/>
      <c r="BQ11" s="387"/>
      <c r="BR11" s="387"/>
      <c r="BS11" s="387"/>
      <c r="BT11" s="387"/>
      <c r="BU11" s="388"/>
      <c r="BV11" s="386">
        <v>0</v>
      </c>
      <c r="BW11" s="387"/>
      <c r="BX11" s="387"/>
      <c r="BY11" s="387"/>
      <c r="BZ11" s="387"/>
      <c r="CA11" s="387"/>
      <c r="CB11" s="387"/>
      <c r="CC11" s="388"/>
      <c r="CD11" s="389" t="s">
        <v>50</v>
      </c>
      <c r="CE11" s="390"/>
      <c r="CF11" s="390"/>
      <c r="CG11" s="390"/>
      <c r="CH11" s="390"/>
      <c r="CI11" s="390"/>
      <c r="CJ11" s="390"/>
      <c r="CK11" s="390"/>
      <c r="CL11" s="390"/>
      <c r="CM11" s="390"/>
      <c r="CN11" s="390"/>
      <c r="CO11" s="390"/>
      <c r="CP11" s="390"/>
      <c r="CQ11" s="390"/>
      <c r="CR11" s="390"/>
      <c r="CS11" s="391"/>
      <c r="CT11" s="421" t="s">
        <v>188</v>
      </c>
      <c r="CU11" s="422"/>
      <c r="CV11" s="422"/>
      <c r="CW11" s="422"/>
      <c r="CX11" s="422"/>
      <c r="CY11" s="422"/>
      <c r="CZ11" s="422"/>
      <c r="DA11" s="423"/>
      <c r="DB11" s="421" t="s">
        <v>188</v>
      </c>
      <c r="DC11" s="422"/>
      <c r="DD11" s="422"/>
      <c r="DE11" s="422"/>
      <c r="DF11" s="422"/>
      <c r="DG11" s="422"/>
      <c r="DH11" s="422"/>
      <c r="DI11" s="423"/>
    </row>
    <row r="12" spans="1:119" ht="18.75" customHeight="1" x14ac:dyDescent="0.15">
      <c r="A12" s="2"/>
      <c r="B12" s="441" t="s">
        <v>106</v>
      </c>
      <c r="C12" s="442"/>
      <c r="D12" s="442"/>
      <c r="E12" s="442"/>
      <c r="F12" s="442"/>
      <c r="G12" s="442"/>
      <c r="H12" s="442"/>
      <c r="I12" s="442"/>
      <c r="J12" s="442"/>
      <c r="K12" s="443"/>
      <c r="L12" s="450" t="s">
        <v>424</v>
      </c>
      <c r="M12" s="451"/>
      <c r="N12" s="451"/>
      <c r="O12" s="451"/>
      <c r="P12" s="451"/>
      <c r="Q12" s="452"/>
      <c r="R12" s="453">
        <v>18324</v>
      </c>
      <c r="S12" s="454"/>
      <c r="T12" s="454"/>
      <c r="U12" s="454"/>
      <c r="V12" s="455"/>
      <c r="W12" s="456" t="s">
        <v>430</v>
      </c>
      <c r="X12" s="382"/>
      <c r="Y12" s="382"/>
      <c r="Z12" s="382"/>
      <c r="AA12" s="382"/>
      <c r="AB12" s="457"/>
      <c r="AC12" s="381" t="s">
        <v>163</v>
      </c>
      <c r="AD12" s="382"/>
      <c r="AE12" s="382"/>
      <c r="AF12" s="382"/>
      <c r="AG12" s="457"/>
      <c r="AH12" s="381" t="s">
        <v>88</v>
      </c>
      <c r="AI12" s="382"/>
      <c r="AJ12" s="382"/>
      <c r="AK12" s="382"/>
      <c r="AL12" s="458"/>
      <c r="AM12" s="378" t="s">
        <v>366</v>
      </c>
      <c r="AN12" s="379"/>
      <c r="AO12" s="379"/>
      <c r="AP12" s="379"/>
      <c r="AQ12" s="379"/>
      <c r="AR12" s="379"/>
      <c r="AS12" s="379"/>
      <c r="AT12" s="380"/>
      <c r="AU12" s="381" t="s">
        <v>437</v>
      </c>
      <c r="AV12" s="382"/>
      <c r="AW12" s="382"/>
      <c r="AX12" s="382"/>
      <c r="AY12" s="383" t="s">
        <v>157</v>
      </c>
      <c r="AZ12" s="384"/>
      <c r="BA12" s="384"/>
      <c r="BB12" s="384"/>
      <c r="BC12" s="384"/>
      <c r="BD12" s="384"/>
      <c r="BE12" s="384"/>
      <c r="BF12" s="384"/>
      <c r="BG12" s="384"/>
      <c r="BH12" s="384"/>
      <c r="BI12" s="384"/>
      <c r="BJ12" s="384"/>
      <c r="BK12" s="384"/>
      <c r="BL12" s="384"/>
      <c r="BM12" s="385"/>
      <c r="BN12" s="386">
        <v>413400</v>
      </c>
      <c r="BO12" s="387"/>
      <c r="BP12" s="387"/>
      <c r="BQ12" s="387"/>
      <c r="BR12" s="387"/>
      <c r="BS12" s="387"/>
      <c r="BT12" s="387"/>
      <c r="BU12" s="388"/>
      <c r="BV12" s="386">
        <v>0</v>
      </c>
      <c r="BW12" s="387"/>
      <c r="BX12" s="387"/>
      <c r="BY12" s="387"/>
      <c r="BZ12" s="387"/>
      <c r="CA12" s="387"/>
      <c r="CB12" s="387"/>
      <c r="CC12" s="388"/>
      <c r="CD12" s="389" t="s">
        <v>449</v>
      </c>
      <c r="CE12" s="390"/>
      <c r="CF12" s="390"/>
      <c r="CG12" s="390"/>
      <c r="CH12" s="390"/>
      <c r="CI12" s="390"/>
      <c r="CJ12" s="390"/>
      <c r="CK12" s="390"/>
      <c r="CL12" s="390"/>
      <c r="CM12" s="390"/>
      <c r="CN12" s="390"/>
      <c r="CO12" s="390"/>
      <c r="CP12" s="390"/>
      <c r="CQ12" s="390"/>
      <c r="CR12" s="390"/>
      <c r="CS12" s="391"/>
      <c r="CT12" s="421" t="s">
        <v>188</v>
      </c>
      <c r="CU12" s="422"/>
      <c r="CV12" s="422"/>
      <c r="CW12" s="422"/>
      <c r="CX12" s="422"/>
      <c r="CY12" s="422"/>
      <c r="CZ12" s="422"/>
      <c r="DA12" s="423"/>
      <c r="DB12" s="421" t="s">
        <v>188</v>
      </c>
      <c r="DC12" s="422"/>
      <c r="DD12" s="422"/>
      <c r="DE12" s="422"/>
      <c r="DF12" s="422"/>
      <c r="DG12" s="422"/>
      <c r="DH12" s="422"/>
      <c r="DI12" s="423"/>
    </row>
    <row r="13" spans="1:119" ht="18.75" customHeight="1" x14ac:dyDescent="0.15">
      <c r="A13" s="2"/>
      <c r="B13" s="444"/>
      <c r="C13" s="445"/>
      <c r="D13" s="445"/>
      <c r="E13" s="445"/>
      <c r="F13" s="445"/>
      <c r="G13" s="445"/>
      <c r="H13" s="445"/>
      <c r="I13" s="445"/>
      <c r="J13" s="445"/>
      <c r="K13" s="446"/>
      <c r="L13" s="16"/>
      <c r="M13" s="459" t="s">
        <v>384</v>
      </c>
      <c r="N13" s="460"/>
      <c r="O13" s="460"/>
      <c r="P13" s="460"/>
      <c r="Q13" s="461"/>
      <c r="R13" s="462">
        <v>18196</v>
      </c>
      <c r="S13" s="463"/>
      <c r="T13" s="463"/>
      <c r="U13" s="463"/>
      <c r="V13" s="464"/>
      <c r="W13" s="405" t="s">
        <v>31</v>
      </c>
      <c r="X13" s="406"/>
      <c r="Y13" s="406"/>
      <c r="Z13" s="406"/>
      <c r="AA13" s="406"/>
      <c r="AB13" s="396"/>
      <c r="AC13" s="432">
        <v>666</v>
      </c>
      <c r="AD13" s="433"/>
      <c r="AE13" s="433"/>
      <c r="AF13" s="433"/>
      <c r="AG13" s="465"/>
      <c r="AH13" s="432">
        <v>711</v>
      </c>
      <c r="AI13" s="433"/>
      <c r="AJ13" s="433"/>
      <c r="AK13" s="433"/>
      <c r="AL13" s="434"/>
      <c r="AM13" s="378" t="s">
        <v>115</v>
      </c>
      <c r="AN13" s="379"/>
      <c r="AO13" s="379"/>
      <c r="AP13" s="379"/>
      <c r="AQ13" s="379"/>
      <c r="AR13" s="379"/>
      <c r="AS13" s="379"/>
      <c r="AT13" s="380"/>
      <c r="AU13" s="381" t="s">
        <v>215</v>
      </c>
      <c r="AV13" s="382"/>
      <c r="AW13" s="382"/>
      <c r="AX13" s="382"/>
      <c r="AY13" s="383" t="s">
        <v>220</v>
      </c>
      <c r="AZ13" s="384"/>
      <c r="BA13" s="384"/>
      <c r="BB13" s="384"/>
      <c r="BC13" s="384"/>
      <c r="BD13" s="384"/>
      <c r="BE13" s="384"/>
      <c r="BF13" s="384"/>
      <c r="BG13" s="384"/>
      <c r="BH13" s="384"/>
      <c r="BI13" s="384"/>
      <c r="BJ13" s="384"/>
      <c r="BK13" s="384"/>
      <c r="BL13" s="384"/>
      <c r="BM13" s="385"/>
      <c r="BN13" s="386">
        <v>-477780</v>
      </c>
      <c r="BO13" s="387"/>
      <c r="BP13" s="387"/>
      <c r="BQ13" s="387"/>
      <c r="BR13" s="387"/>
      <c r="BS13" s="387"/>
      <c r="BT13" s="387"/>
      <c r="BU13" s="388"/>
      <c r="BV13" s="386">
        <v>7736</v>
      </c>
      <c r="BW13" s="387"/>
      <c r="BX13" s="387"/>
      <c r="BY13" s="387"/>
      <c r="BZ13" s="387"/>
      <c r="CA13" s="387"/>
      <c r="CB13" s="387"/>
      <c r="CC13" s="388"/>
      <c r="CD13" s="389" t="s">
        <v>171</v>
      </c>
      <c r="CE13" s="390"/>
      <c r="CF13" s="390"/>
      <c r="CG13" s="390"/>
      <c r="CH13" s="390"/>
      <c r="CI13" s="390"/>
      <c r="CJ13" s="390"/>
      <c r="CK13" s="390"/>
      <c r="CL13" s="390"/>
      <c r="CM13" s="390"/>
      <c r="CN13" s="390"/>
      <c r="CO13" s="390"/>
      <c r="CP13" s="390"/>
      <c r="CQ13" s="390"/>
      <c r="CR13" s="390"/>
      <c r="CS13" s="391"/>
      <c r="CT13" s="392">
        <v>20.3</v>
      </c>
      <c r="CU13" s="393"/>
      <c r="CV13" s="393"/>
      <c r="CW13" s="393"/>
      <c r="CX13" s="393"/>
      <c r="CY13" s="393"/>
      <c r="CZ13" s="393"/>
      <c r="DA13" s="394"/>
      <c r="DB13" s="392">
        <v>19</v>
      </c>
      <c r="DC13" s="393"/>
      <c r="DD13" s="393"/>
      <c r="DE13" s="393"/>
      <c r="DF13" s="393"/>
      <c r="DG13" s="393"/>
      <c r="DH13" s="393"/>
      <c r="DI13" s="394"/>
    </row>
    <row r="14" spans="1:119" ht="18.75" customHeight="1" x14ac:dyDescent="0.15">
      <c r="A14" s="2"/>
      <c r="B14" s="444"/>
      <c r="C14" s="445"/>
      <c r="D14" s="445"/>
      <c r="E14" s="445"/>
      <c r="F14" s="445"/>
      <c r="G14" s="445"/>
      <c r="H14" s="445"/>
      <c r="I14" s="445"/>
      <c r="J14" s="445"/>
      <c r="K14" s="446"/>
      <c r="L14" s="466" t="s">
        <v>102</v>
      </c>
      <c r="M14" s="467"/>
      <c r="N14" s="467"/>
      <c r="O14" s="467"/>
      <c r="P14" s="467"/>
      <c r="Q14" s="468"/>
      <c r="R14" s="462">
        <v>18743</v>
      </c>
      <c r="S14" s="463"/>
      <c r="T14" s="463"/>
      <c r="U14" s="463"/>
      <c r="V14" s="464"/>
      <c r="W14" s="358"/>
      <c r="X14" s="359"/>
      <c r="Y14" s="359"/>
      <c r="Z14" s="359"/>
      <c r="AA14" s="359"/>
      <c r="AB14" s="346"/>
      <c r="AC14" s="469">
        <v>7.9</v>
      </c>
      <c r="AD14" s="470"/>
      <c r="AE14" s="470"/>
      <c r="AF14" s="470"/>
      <c r="AG14" s="471"/>
      <c r="AH14" s="469">
        <v>8</v>
      </c>
      <c r="AI14" s="470"/>
      <c r="AJ14" s="470"/>
      <c r="AK14" s="470"/>
      <c r="AL14" s="472"/>
      <c r="AM14" s="378"/>
      <c r="AN14" s="379"/>
      <c r="AO14" s="379"/>
      <c r="AP14" s="379"/>
      <c r="AQ14" s="379"/>
      <c r="AR14" s="379"/>
      <c r="AS14" s="379"/>
      <c r="AT14" s="380"/>
      <c r="AU14" s="381"/>
      <c r="AV14" s="382"/>
      <c r="AW14" s="382"/>
      <c r="AX14" s="382"/>
      <c r="AY14" s="383"/>
      <c r="AZ14" s="384"/>
      <c r="BA14" s="384"/>
      <c r="BB14" s="384"/>
      <c r="BC14" s="384"/>
      <c r="BD14" s="384"/>
      <c r="BE14" s="384"/>
      <c r="BF14" s="384"/>
      <c r="BG14" s="384"/>
      <c r="BH14" s="384"/>
      <c r="BI14" s="384"/>
      <c r="BJ14" s="384"/>
      <c r="BK14" s="384"/>
      <c r="BL14" s="384"/>
      <c r="BM14" s="385"/>
      <c r="BN14" s="386"/>
      <c r="BO14" s="387"/>
      <c r="BP14" s="387"/>
      <c r="BQ14" s="387"/>
      <c r="BR14" s="387"/>
      <c r="BS14" s="387"/>
      <c r="BT14" s="387"/>
      <c r="BU14" s="388"/>
      <c r="BV14" s="386"/>
      <c r="BW14" s="387"/>
      <c r="BX14" s="387"/>
      <c r="BY14" s="387"/>
      <c r="BZ14" s="387"/>
      <c r="CA14" s="387"/>
      <c r="CB14" s="387"/>
      <c r="CC14" s="388"/>
      <c r="CD14" s="473" t="s">
        <v>423</v>
      </c>
      <c r="CE14" s="474"/>
      <c r="CF14" s="474"/>
      <c r="CG14" s="474"/>
      <c r="CH14" s="474"/>
      <c r="CI14" s="474"/>
      <c r="CJ14" s="474"/>
      <c r="CK14" s="474"/>
      <c r="CL14" s="474"/>
      <c r="CM14" s="474"/>
      <c r="CN14" s="474"/>
      <c r="CO14" s="474"/>
      <c r="CP14" s="474"/>
      <c r="CQ14" s="474"/>
      <c r="CR14" s="474"/>
      <c r="CS14" s="475"/>
      <c r="CT14" s="476">
        <v>209.1</v>
      </c>
      <c r="CU14" s="477"/>
      <c r="CV14" s="477"/>
      <c r="CW14" s="477"/>
      <c r="CX14" s="477"/>
      <c r="CY14" s="477"/>
      <c r="CZ14" s="477"/>
      <c r="DA14" s="478"/>
      <c r="DB14" s="476">
        <v>169</v>
      </c>
      <c r="DC14" s="477"/>
      <c r="DD14" s="477"/>
      <c r="DE14" s="477"/>
      <c r="DF14" s="477"/>
      <c r="DG14" s="477"/>
      <c r="DH14" s="477"/>
      <c r="DI14" s="478"/>
    </row>
    <row r="15" spans="1:119" ht="18.75" customHeight="1" x14ac:dyDescent="0.15">
      <c r="A15" s="2"/>
      <c r="B15" s="444"/>
      <c r="C15" s="445"/>
      <c r="D15" s="445"/>
      <c r="E15" s="445"/>
      <c r="F15" s="445"/>
      <c r="G15" s="445"/>
      <c r="H15" s="445"/>
      <c r="I15" s="445"/>
      <c r="J15" s="445"/>
      <c r="K15" s="446"/>
      <c r="L15" s="16"/>
      <c r="M15" s="459" t="s">
        <v>384</v>
      </c>
      <c r="N15" s="460"/>
      <c r="O15" s="460"/>
      <c r="P15" s="460"/>
      <c r="Q15" s="461"/>
      <c r="R15" s="462">
        <v>18614</v>
      </c>
      <c r="S15" s="463"/>
      <c r="T15" s="463"/>
      <c r="U15" s="463"/>
      <c r="V15" s="464"/>
      <c r="W15" s="405" t="s">
        <v>63</v>
      </c>
      <c r="X15" s="406"/>
      <c r="Y15" s="406"/>
      <c r="Z15" s="406"/>
      <c r="AA15" s="406"/>
      <c r="AB15" s="396"/>
      <c r="AC15" s="432">
        <v>1611</v>
      </c>
      <c r="AD15" s="433"/>
      <c r="AE15" s="433"/>
      <c r="AF15" s="433"/>
      <c r="AG15" s="465"/>
      <c r="AH15" s="432">
        <v>1864</v>
      </c>
      <c r="AI15" s="433"/>
      <c r="AJ15" s="433"/>
      <c r="AK15" s="433"/>
      <c r="AL15" s="434"/>
      <c r="AM15" s="378"/>
      <c r="AN15" s="379"/>
      <c r="AO15" s="379"/>
      <c r="AP15" s="379"/>
      <c r="AQ15" s="379"/>
      <c r="AR15" s="379"/>
      <c r="AS15" s="379"/>
      <c r="AT15" s="380"/>
      <c r="AU15" s="381"/>
      <c r="AV15" s="382"/>
      <c r="AW15" s="382"/>
      <c r="AX15" s="382"/>
      <c r="AY15" s="366" t="s">
        <v>328</v>
      </c>
      <c r="AZ15" s="367"/>
      <c r="BA15" s="367"/>
      <c r="BB15" s="367"/>
      <c r="BC15" s="367"/>
      <c r="BD15" s="367"/>
      <c r="BE15" s="367"/>
      <c r="BF15" s="367"/>
      <c r="BG15" s="367"/>
      <c r="BH15" s="367"/>
      <c r="BI15" s="367"/>
      <c r="BJ15" s="367"/>
      <c r="BK15" s="367"/>
      <c r="BL15" s="367"/>
      <c r="BM15" s="368"/>
      <c r="BN15" s="369">
        <v>2188046</v>
      </c>
      <c r="BO15" s="370"/>
      <c r="BP15" s="370"/>
      <c r="BQ15" s="370"/>
      <c r="BR15" s="370"/>
      <c r="BS15" s="370"/>
      <c r="BT15" s="370"/>
      <c r="BU15" s="371"/>
      <c r="BV15" s="369">
        <v>2221222</v>
      </c>
      <c r="BW15" s="370"/>
      <c r="BX15" s="370"/>
      <c r="BY15" s="370"/>
      <c r="BZ15" s="370"/>
      <c r="CA15" s="370"/>
      <c r="CB15" s="370"/>
      <c r="CC15" s="371"/>
      <c r="CD15" s="372" t="s">
        <v>443</v>
      </c>
      <c r="CE15" s="373"/>
      <c r="CF15" s="373"/>
      <c r="CG15" s="373"/>
      <c r="CH15" s="373"/>
      <c r="CI15" s="373"/>
      <c r="CJ15" s="373"/>
      <c r="CK15" s="373"/>
      <c r="CL15" s="373"/>
      <c r="CM15" s="373"/>
      <c r="CN15" s="373"/>
      <c r="CO15" s="373"/>
      <c r="CP15" s="373"/>
      <c r="CQ15" s="373"/>
      <c r="CR15" s="373"/>
      <c r="CS15" s="374"/>
      <c r="CT15" s="31"/>
      <c r="CU15" s="34"/>
      <c r="CV15" s="34"/>
      <c r="CW15" s="34"/>
      <c r="CX15" s="34"/>
      <c r="CY15" s="34"/>
      <c r="CZ15" s="34"/>
      <c r="DA15" s="37"/>
      <c r="DB15" s="31"/>
      <c r="DC15" s="34"/>
      <c r="DD15" s="34"/>
      <c r="DE15" s="34"/>
      <c r="DF15" s="34"/>
      <c r="DG15" s="34"/>
      <c r="DH15" s="34"/>
      <c r="DI15" s="37"/>
    </row>
    <row r="16" spans="1:119" ht="18.75" customHeight="1" x14ac:dyDescent="0.15">
      <c r="A16" s="2"/>
      <c r="B16" s="444"/>
      <c r="C16" s="445"/>
      <c r="D16" s="445"/>
      <c r="E16" s="445"/>
      <c r="F16" s="445"/>
      <c r="G16" s="445"/>
      <c r="H16" s="445"/>
      <c r="I16" s="445"/>
      <c r="J16" s="445"/>
      <c r="K16" s="446"/>
      <c r="L16" s="466" t="s">
        <v>481</v>
      </c>
      <c r="M16" s="479"/>
      <c r="N16" s="479"/>
      <c r="O16" s="479"/>
      <c r="P16" s="479"/>
      <c r="Q16" s="480"/>
      <c r="R16" s="481" t="s">
        <v>394</v>
      </c>
      <c r="S16" s="482"/>
      <c r="T16" s="482"/>
      <c r="U16" s="482"/>
      <c r="V16" s="483"/>
      <c r="W16" s="358"/>
      <c r="X16" s="359"/>
      <c r="Y16" s="359"/>
      <c r="Z16" s="359"/>
      <c r="AA16" s="359"/>
      <c r="AB16" s="346"/>
      <c r="AC16" s="469">
        <v>19.100000000000001</v>
      </c>
      <c r="AD16" s="470"/>
      <c r="AE16" s="470"/>
      <c r="AF16" s="470"/>
      <c r="AG16" s="471"/>
      <c r="AH16" s="469">
        <v>21.1</v>
      </c>
      <c r="AI16" s="470"/>
      <c r="AJ16" s="470"/>
      <c r="AK16" s="470"/>
      <c r="AL16" s="472"/>
      <c r="AM16" s="378"/>
      <c r="AN16" s="379"/>
      <c r="AO16" s="379"/>
      <c r="AP16" s="379"/>
      <c r="AQ16" s="379"/>
      <c r="AR16" s="379"/>
      <c r="AS16" s="379"/>
      <c r="AT16" s="380"/>
      <c r="AU16" s="381"/>
      <c r="AV16" s="382"/>
      <c r="AW16" s="382"/>
      <c r="AX16" s="382"/>
      <c r="AY16" s="383" t="s">
        <v>156</v>
      </c>
      <c r="AZ16" s="384"/>
      <c r="BA16" s="384"/>
      <c r="BB16" s="384"/>
      <c r="BC16" s="384"/>
      <c r="BD16" s="384"/>
      <c r="BE16" s="384"/>
      <c r="BF16" s="384"/>
      <c r="BG16" s="384"/>
      <c r="BH16" s="384"/>
      <c r="BI16" s="384"/>
      <c r="BJ16" s="384"/>
      <c r="BK16" s="384"/>
      <c r="BL16" s="384"/>
      <c r="BM16" s="385"/>
      <c r="BN16" s="386">
        <v>5127805</v>
      </c>
      <c r="BO16" s="387"/>
      <c r="BP16" s="387"/>
      <c r="BQ16" s="387"/>
      <c r="BR16" s="387"/>
      <c r="BS16" s="387"/>
      <c r="BT16" s="387"/>
      <c r="BU16" s="388"/>
      <c r="BV16" s="386">
        <v>5301820</v>
      </c>
      <c r="BW16" s="387"/>
      <c r="BX16" s="387"/>
      <c r="BY16" s="387"/>
      <c r="BZ16" s="387"/>
      <c r="CA16" s="387"/>
      <c r="CB16" s="387"/>
      <c r="CC16" s="388"/>
      <c r="CD16" s="24"/>
      <c r="CE16" s="484"/>
      <c r="CF16" s="484"/>
      <c r="CG16" s="484"/>
      <c r="CH16" s="484"/>
      <c r="CI16" s="484"/>
      <c r="CJ16" s="484"/>
      <c r="CK16" s="484"/>
      <c r="CL16" s="484"/>
      <c r="CM16" s="484"/>
      <c r="CN16" s="484"/>
      <c r="CO16" s="484"/>
      <c r="CP16" s="484"/>
      <c r="CQ16" s="484"/>
      <c r="CR16" s="484"/>
      <c r="CS16" s="485"/>
      <c r="CT16" s="392"/>
      <c r="CU16" s="393"/>
      <c r="CV16" s="393"/>
      <c r="CW16" s="393"/>
      <c r="CX16" s="393"/>
      <c r="CY16" s="393"/>
      <c r="CZ16" s="393"/>
      <c r="DA16" s="394"/>
      <c r="DB16" s="392"/>
      <c r="DC16" s="393"/>
      <c r="DD16" s="393"/>
      <c r="DE16" s="393"/>
      <c r="DF16" s="393"/>
      <c r="DG16" s="393"/>
      <c r="DH16" s="393"/>
      <c r="DI16" s="394"/>
    </row>
    <row r="17" spans="1:113" ht="18.75" customHeight="1" x14ac:dyDescent="0.15">
      <c r="A17" s="2"/>
      <c r="B17" s="447"/>
      <c r="C17" s="448"/>
      <c r="D17" s="448"/>
      <c r="E17" s="448"/>
      <c r="F17" s="448"/>
      <c r="G17" s="448"/>
      <c r="H17" s="448"/>
      <c r="I17" s="448"/>
      <c r="J17" s="448"/>
      <c r="K17" s="449"/>
      <c r="L17" s="17"/>
      <c r="M17" s="486" t="s">
        <v>379</v>
      </c>
      <c r="N17" s="487"/>
      <c r="O17" s="487"/>
      <c r="P17" s="487"/>
      <c r="Q17" s="488"/>
      <c r="R17" s="481" t="s">
        <v>394</v>
      </c>
      <c r="S17" s="482"/>
      <c r="T17" s="482"/>
      <c r="U17" s="482"/>
      <c r="V17" s="483"/>
      <c r="W17" s="405" t="s">
        <v>191</v>
      </c>
      <c r="X17" s="406"/>
      <c r="Y17" s="406"/>
      <c r="Z17" s="406"/>
      <c r="AA17" s="406"/>
      <c r="AB17" s="396"/>
      <c r="AC17" s="432">
        <v>6137</v>
      </c>
      <c r="AD17" s="433"/>
      <c r="AE17" s="433"/>
      <c r="AF17" s="433"/>
      <c r="AG17" s="465"/>
      <c r="AH17" s="432">
        <v>6259</v>
      </c>
      <c r="AI17" s="433"/>
      <c r="AJ17" s="433"/>
      <c r="AK17" s="433"/>
      <c r="AL17" s="434"/>
      <c r="AM17" s="378"/>
      <c r="AN17" s="379"/>
      <c r="AO17" s="379"/>
      <c r="AP17" s="379"/>
      <c r="AQ17" s="379"/>
      <c r="AR17" s="379"/>
      <c r="AS17" s="379"/>
      <c r="AT17" s="380"/>
      <c r="AU17" s="381"/>
      <c r="AV17" s="382"/>
      <c r="AW17" s="382"/>
      <c r="AX17" s="382"/>
      <c r="AY17" s="383" t="s">
        <v>374</v>
      </c>
      <c r="AZ17" s="384"/>
      <c r="BA17" s="384"/>
      <c r="BB17" s="384"/>
      <c r="BC17" s="384"/>
      <c r="BD17" s="384"/>
      <c r="BE17" s="384"/>
      <c r="BF17" s="384"/>
      <c r="BG17" s="384"/>
      <c r="BH17" s="384"/>
      <c r="BI17" s="384"/>
      <c r="BJ17" s="384"/>
      <c r="BK17" s="384"/>
      <c r="BL17" s="384"/>
      <c r="BM17" s="385"/>
      <c r="BN17" s="386">
        <v>2808287</v>
      </c>
      <c r="BO17" s="387"/>
      <c r="BP17" s="387"/>
      <c r="BQ17" s="387"/>
      <c r="BR17" s="387"/>
      <c r="BS17" s="387"/>
      <c r="BT17" s="387"/>
      <c r="BU17" s="388"/>
      <c r="BV17" s="386">
        <v>2835618</v>
      </c>
      <c r="BW17" s="387"/>
      <c r="BX17" s="387"/>
      <c r="BY17" s="387"/>
      <c r="BZ17" s="387"/>
      <c r="CA17" s="387"/>
      <c r="CB17" s="387"/>
      <c r="CC17" s="388"/>
      <c r="CD17" s="24"/>
      <c r="CE17" s="484"/>
      <c r="CF17" s="484"/>
      <c r="CG17" s="484"/>
      <c r="CH17" s="484"/>
      <c r="CI17" s="484"/>
      <c r="CJ17" s="484"/>
      <c r="CK17" s="484"/>
      <c r="CL17" s="484"/>
      <c r="CM17" s="484"/>
      <c r="CN17" s="484"/>
      <c r="CO17" s="484"/>
      <c r="CP17" s="484"/>
      <c r="CQ17" s="484"/>
      <c r="CR17" s="484"/>
      <c r="CS17" s="485"/>
      <c r="CT17" s="392"/>
      <c r="CU17" s="393"/>
      <c r="CV17" s="393"/>
      <c r="CW17" s="393"/>
      <c r="CX17" s="393"/>
      <c r="CY17" s="393"/>
      <c r="CZ17" s="393"/>
      <c r="DA17" s="394"/>
      <c r="DB17" s="392"/>
      <c r="DC17" s="393"/>
      <c r="DD17" s="393"/>
      <c r="DE17" s="393"/>
      <c r="DF17" s="393"/>
      <c r="DG17" s="393"/>
      <c r="DH17" s="393"/>
      <c r="DI17" s="394"/>
    </row>
    <row r="18" spans="1:113" ht="18.75" customHeight="1" x14ac:dyDescent="0.15">
      <c r="A18" s="2"/>
      <c r="B18" s="489" t="s">
        <v>262</v>
      </c>
      <c r="C18" s="424"/>
      <c r="D18" s="424"/>
      <c r="E18" s="490"/>
      <c r="F18" s="490"/>
      <c r="G18" s="490"/>
      <c r="H18" s="490"/>
      <c r="I18" s="490"/>
      <c r="J18" s="490"/>
      <c r="K18" s="490"/>
      <c r="L18" s="491">
        <v>172.74</v>
      </c>
      <c r="M18" s="491"/>
      <c r="N18" s="491"/>
      <c r="O18" s="491"/>
      <c r="P18" s="491"/>
      <c r="Q18" s="491"/>
      <c r="R18" s="492"/>
      <c r="S18" s="492"/>
      <c r="T18" s="492"/>
      <c r="U18" s="492"/>
      <c r="V18" s="493"/>
      <c r="W18" s="407"/>
      <c r="X18" s="408"/>
      <c r="Y18" s="408"/>
      <c r="Z18" s="408"/>
      <c r="AA18" s="408"/>
      <c r="AB18" s="399"/>
      <c r="AC18" s="494">
        <v>72.900000000000006</v>
      </c>
      <c r="AD18" s="495"/>
      <c r="AE18" s="495"/>
      <c r="AF18" s="495"/>
      <c r="AG18" s="496"/>
      <c r="AH18" s="494">
        <v>70.900000000000006</v>
      </c>
      <c r="AI18" s="495"/>
      <c r="AJ18" s="495"/>
      <c r="AK18" s="495"/>
      <c r="AL18" s="497"/>
      <c r="AM18" s="378"/>
      <c r="AN18" s="379"/>
      <c r="AO18" s="379"/>
      <c r="AP18" s="379"/>
      <c r="AQ18" s="379"/>
      <c r="AR18" s="379"/>
      <c r="AS18" s="379"/>
      <c r="AT18" s="380"/>
      <c r="AU18" s="381"/>
      <c r="AV18" s="382"/>
      <c r="AW18" s="382"/>
      <c r="AX18" s="382"/>
      <c r="AY18" s="383" t="s">
        <v>253</v>
      </c>
      <c r="AZ18" s="384"/>
      <c r="BA18" s="384"/>
      <c r="BB18" s="384"/>
      <c r="BC18" s="384"/>
      <c r="BD18" s="384"/>
      <c r="BE18" s="384"/>
      <c r="BF18" s="384"/>
      <c r="BG18" s="384"/>
      <c r="BH18" s="384"/>
      <c r="BI18" s="384"/>
      <c r="BJ18" s="384"/>
      <c r="BK18" s="384"/>
      <c r="BL18" s="384"/>
      <c r="BM18" s="385"/>
      <c r="BN18" s="386">
        <v>6534327</v>
      </c>
      <c r="BO18" s="387"/>
      <c r="BP18" s="387"/>
      <c r="BQ18" s="387"/>
      <c r="BR18" s="387"/>
      <c r="BS18" s="387"/>
      <c r="BT18" s="387"/>
      <c r="BU18" s="388"/>
      <c r="BV18" s="386">
        <v>6385765</v>
      </c>
      <c r="BW18" s="387"/>
      <c r="BX18" s="387"/>
      <c r="BY18" s="387"/>
      <c r="BZ18" s="387"/>
      <c r="CA18" s="387"/>
      <c r="CB18" s="387"/>
      <c r="CC18" s="388"/>
      <c r="CD18" s="24"/>
      <c r="CE18" s="484"/>
      <c r="CF18" s="484"/>
      <c r="CG18" s="484"/>
      <c r="CH18" s="484"/>
      <c r="CI18" s="484"/>
      <c r="CJ18" s="484"/>
      <c r="CK18" s="484"/>
      <c r="CL18" s="484"/>
      <c r="CM18" s="484"/>
      <c r="CN18" s="484"/>
      <c r="CO18" s="484"/>
      <c r="CP18" s="484"/>
      <c r="CQ18" s="484"/>
      <c r="CR18" s="484"/>
      <c r="CS18" s="485"/>
      <c r="CT18" s="392"/>
      <c r="CU18" s="393"/>
      <c r="CV18" s="393"/>
      <c r="CW18" s="393"/>
      <c r="CX18" s="393"/>
      <c r="CY18" s="393"/>
      <c r="CZ18" s="393"/>
      <c r="DA18" s="394"/>
      <c r="DB18" s="392"/>
      <c r="DC18" s="393"/>
      <c r="DD18" s="393"/>
      <c r="DE18" s="393"/>
      <c r="DF18" s="393"/>
      <c r="DG18" s="393"/>
      <c r="DH18" s="393"/>
      <c r="DI18" s="394"/>
    </row>
    <row r="19" spans="1:113" ht="18.75" customHeight="1" x14ac:dyDescent="0.15">
      <c r="A19" s="2"/>
      <c r="B19" s="489" t="s">
        <v>42</v>
      </c>
      <c r="C19" s="424"/>
      <c r="D19" s="424"/>
      <c r="E19" s="490"/>
      <c r="F19" s="490"/>
      <c r="G19" s="490"/>
      <c r="H19" s="490"/>
      <c r="I19" s="490"/>
      <c r="J19" s="490"/>
      <c r="K19" s="490"/>
      <c r="L19" s="498">
        <v>107</v>
      </c>
      <c r="M19" s="498"/>
      <c r="N19" s="498"/>
      <c r="O19" s="498"/>
      <c r="P19" s="498"/>
      <c r="Q19" s="498"/>
      <c r="R19" s="499"/>
      <c r="S19" s="499"/>
      <c r="T19" s="499"/>
      <c r="U19" s="499"/>
      <c r="V19" s="500"/>
      <c r="W19" s="354"/>
      <c r="X19" s="355"/>
      <c r="Y19" s="355"/>
      <c r="Z19" s="355"/>
      <c r="AA19" s="355"/>
      <c r="AB19" s="355"/>
      <c r="AC19" s="501"/>
      <c r="AD19" s="501"/>
      <c r="AE19" s="501"/>
      <c r="AF19" s="501"/>
      <c r="AG19" s="501"/>
      <c r="AH19" s="501"/>
      <c r="AI19" s="501"/>
      <c r="AJ19" s="501"/>
      <c r="AK19" s="501"/>
      <c r="AL19" s="502"/>
      <c r="AM19" s="378"/>
      <c r="AN19" s="379"/>
      <c r="AO19" s="379"/>
      <c r="AP19" s="379"/>
      <c r="AQ19" s="379"/>
      <c r="AR19" s="379"/>
      <c r="AS19" s="379"/>
      <c r="AT19" s="380"/>
      <c r="AU19" s="381"/>
      <c r="AV19" s="382"/>
      <c r="AW19" s="382"/>
      <c r="AX19" s="382"/>
      <c r="AY19" s="383" t="s">
        <v>230</v>
      </c>
      <c r="AZ19" s="384"/>
      <c r="BA19" s="384"/>
      <c r="BB19" s="384"/>
      <c r="BC19" s="384"/>
      <c r="BD19" s="384"/>
      <c r="BE19" s="384"/>
      <c r="BF19" s="384"/>
      <c r="BG19" s="384"/>
      <c r="BH19" s="384"/>
      <c r="BI19" s="384"/>
      <c r="BJ19" s="384"/>
      <c r="BK19" s="384"/>
      <c r="BL19" s="384"/>
      <c r="BM19" s="385"/>
      <c r="BN19" s="386">
        <v>7772637</v>
      </c>
      <c r="BO19" s="387"/>
      <c r="BP19" s="387"/>
      <c r="BQ19" s="387"/>
      <c r="BR19" s="387"/>
      <c r="BS19" s="387"/>
      <c r="BT19" s="387"/>
      <c r="BU19" s="388"/>
      <c r="BV19" s="386">
        <v>7650345</v>
      </c>
      <c r="BW19" s="387"/>
      <c r="BX19" s="387"/>
      <c r="BY19" s="387"/>
      <c r="BZ19" s="387"/>
      <c r="CA19" s="387"/>
      <c r="CB19" s="387"/>
      <c r="CC19" s="388"/>
      <c r="CD19" s="24"/>
      <c r="CE19" s="484"/>
      <c r="CF19" s="484"/>
      <c r="CG19" s="484"/>
      <c r="CH19" s="484"/>
      <c r="CI19" s="484"/>
      <c r="CJ19" s="484"/>
      <c r="CK19" s="484"/>
      <c r="CL19" s="484"/>
      <c r="CM19" s="484"/>
      <c r="CN19" s="484"/>
      <c r="CO19" s="484"/>
      <c r="CP19" s="484"/>
      <c r="CQ19" s="484"/>
      <c r="CR19" s="484"/>
      <c r="CS19" s="485"/>
      <c r="CT19" s="392"/>
      <c r="CU19" s="393"/>
      <c r="CV19" s="393"/>
      <c r="CW19" s="393"/>
      <c r="CX19" s="393"/>
      <c r="CY19" s="393"/>
      <c r="CZ19" s="393"/>
      <c r="DA19" s="394"/>
      <c r="DB19" s="392"/>
      <c r="DC19" s="393"/>
      <c r="DD19" s="393"/>
      <c r="DE19" s="393"/>
      <c r="DF19" s="393"/>
      <c r="DG19" s="393"/>
      <c r="DH19" s="393"/>
      <c r="DI19" s="394"/>
    </row>
    <row r="20" spans="1:113" ht="18.75" customHeight="1" x14ac:dyDescent="0.15">
      <c r="A20" s="2"/>
      <c r="B20" s="489" t="s">
        <v>57</v>
      </c>
      <c r="C20" s="424"/>
      <c r="D20" s="424"/>
      <c r="E20" s="490"/>
      <c r="F20" s="490"/>
      <c r="G20" s="490"/>
      <c r="H20" s="490"/>
      <c r="I20" s="490"/>
      <c r="J20" s="490"/>
      <c r="K20" s="490"/>
      <c r="L20" s="498">
        <v>7738</v>
      </c>
      <c r="M20" s="498"/>
      <c r="N20" s="498"/>
      <c r="O20" s="498"/>
      <c r="P20" s="498"/>
      <c r="Q20" s="498"/>
      <c r="R20" s="499"/>
      <c r="S20" s="499"/>
      <c r="T20" s="499"/>
      <c r="U20" s="499"/>
      <c r="V20" s="500"/>
      <c r="W20" s="407"/>
      <c r="X20" s="408"/>
      <c r="Y20" s="408"/>
      <c r="Z20" s="408"/>
      <c r="AA20" s="408"/>
      <c r="AB20" s="408"/>
      <c r="AC20" s="503"/>
      <c r="AD20" s="503"/>
      <c r="AE20" s="503"/>
      <c r="AF20" s="503"/>
      <c r="AG20" s="503"/>
      <c r="AH20" s="503"/>
      <c r="AI20" s="503"/>
      <c r="AJ20" s="503"/>
      <c r="AK20" s="503"/>
      <c r="AL20" s="504"/>
      <c r="AM20" s="505"/>
      <c r="AN20" s="436"/>
      <c r="AO20" s="436"/>
      <c r="AP20" s="436"/>
      <c r="AQ20" s="436"/>
      <c r="AR20" s="436"/>
      <c r="AS20" s="436"/>
      <c r="AT20" s="437"/>
      <c r="AU20" s="506"/>
      <c r="AV20" s="507"/>
      <c r="AW20" s="507"/>
      <c r="AX20" s="508"/>
      <c r="AY20" s="383"/>
      <c r="AZ20" s="384"/>
      <c r="BA20" s="384"/>
      <c r="BB20" s="384"/>
      <c r="BC20" s="384"/>
      <c r="BD20" s="384"/>
      <c r="BE20" s="384"/>
      <c r="BF20" s="384"/>
      <c r="BG20" s="384"/>
      <c r="BH20" s="384"/>
      <c r="BI20" s="384"/>
      <c r="BJ20" s="384"/>
      <c r="BK20" s="384"/>
      <c r="BL20" s="384"/>
      <c r="BM20" s="385"/>
      <c r="BN20" s="386"/>
      <c r="BO20" s="387"/>
      <c r="BP20" s="387"/>
      <c r="BQ20" s="387"/>
      <c r="BR20" s="387"/>
      <c r="BS20" s="387"/>
      <c r="BT20" s="387"/>
      <c r="BU20" s="388"/>
      <c r="BV20" s="386"/>
      <c r="BW20" s="387"/>
      <c r="BX20" s="387"/>
      <c r="BY20" s="387"/>
      <c r="BZ20" s="387"/>
      <c r="CA20" s="387"/>
      <c r="CB20" s="387"/>
      <c r="CC20" s="388"/>
      <c r="CD20" s="24"/>
      <c r="CE20" s="484"/>
      <c r="CF20" s="484"/>
      <c r="CG20" s="484"/>
      <c r="CH20" s="484"/>
      <c r="CI20" s="484"/>
      <c r="CJ20" s="484"/>
      <c r="CK20" s="484"/>
      <c r="CL20" s="484"/>
      <c r="CM20" s="484"/>
      <c r="CN20" s="484"/>
      <c r="CO20" s="484"/>
      <c r="CP20" s="484"/>
      <c r="CQ20" s="484"/>
      <c r="CR20" s="484"/>
      <c r="CS20" s="485"/>
      <c r="CT20" s="392"/>
      <c r="CU20" s="393"/>
      <c r="CV20" s="393"/>
      <c r="CW20" s="393"/>
      <c r="CX20" s="393"/>
      <c r="CY20" s="393"/>
      <c r="CZ20" s="393"/>
      <c r="DA20" s="394"/>
      <c r="DB20" s="392"/>
      <c r="DC20" s="393"/>
      <c r="DD20" s="393"/>
      <c r="DE20" s="393"/>
      <c r="DF20" s="393"/>
      <c r="DG20" s="393"/>
      <c r="DH20" s="393"/>
      <c r="DI20" s="394"/>
    </row>
    <row r="21" spans="1:113" ht="18.75" customHeight="1" x14ac:dyDescent="0.15">
      <c r="A21" s="2"/>
      <c r="B21" s="509" t="s">
        <v>501</v>
      </c>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83"/>
      <c r="AZ21" s="384"/>
      <c r="BA21" s="384"/>
      <c r="BB21" s="384"/>
      <c r="BC21" s="384"/>
      <c r="BD21" s="384"/>
      <c r="BE21" s="384"/>
      <c r="BF21" s="384"/>
      <c r="BG21" s="384"/>
      <c r="BH21" s="384"/>
      <c r="BI21" s="384"/>
      <c r="BJ21" s="384"/>
      <c r="BK21" s="384"/>
      <c r="BL21" s="384"/>
      <c r="BM21" s="385"/>
      <c r="BN21" s="386"/>
      <c r="BO21" s="387"/>
      <c r="BP21" s="387"/>
      <c r="BQ21" s="387"/>
      <c r="BR21" s="387"/>
      <c r="BS21" s="387"/>
      <c r="BT21" s="387"/>
      <c r="BU21" s="388"/>
      <c r="BV21" s="386"/>
      <c r="BW21" s="387"/>
      <c r="BX21" s="387"/>
      <c r="BY21" s="387"/>
      <c r="BZ21" s="387"/>
      <c r="CA21" s="387"/>
      <c r="CB21" s="387"/>
      <c r="CC21" s="388"/>
      <c r="CD21" s="24"/>
      <c r="CE21" s="484"/>
      <c r="CF21" s="484"/>
      <c r="CG21" s="484"/>
      <c r="CH21" s="484"/>
      <c r="CI21" s="484"/>
      <c r="CJ21" s="484"/>
      <c r="CK21" s="484"/>
      <c r="CL21" s="484"/>
      <c r="CM21" s="484"/>
      <c r="CN21" s="484"/>
      <c r="CO21" s="484"/>
      <c r="CP21" s="484"/>
      <c r="CQ21" s="484"/>
      <c r="CR21" s="484"/>
      <c r="CS21" s="485"/>
      <c r="CT21" s="392"/>
      <c r="CU21" s="393"/>
      <c r="CV21" s="393"/>
      <c r="CW21" s="393"/>
      <c r="CX21" s="393"/>
      <c r="CY21" s="393"/>
      <c r="CZ21" s="393"/>
      <c r="DA21" s="394"/>
      <c r="DB21" s="392"/>
      <c r="DC21" s="393"/>
      <c r="DD21" s="393"/>
      <c r="DE21" s="393"/>
      <c r="DF21" s="393"/>
      <c r="DG21" s="393"/>
      <c r="DH21" s="393"/>
      <c r="DI21" s="394"/>
    </row>
    <row r="22" spans="1:113" ht="18.75" customHeight="1" x14ac:dyDescent="0.15">
      <c r="A22" s="2"/>
      <c r="B22" s="512" t="s">
        <v>154</v>
      </c>
      <c r="C22" s="513"/>
      <c r="D22" s="514"/>
      <c r="E22" s="401" t="s">
        <v>430</v>
      </c>
      <c r="F22" s="406"/>
      <c r="G22" s="406"/>
      <c r="H22" s="406"/>
      <c r="I22" s="406"/>
      <c r="J22" s="406"/>
      <c r="K22" s="396"/>
      <c r="L22" s="401" t="s">
        <v>425</v>
      </c>
      <c r="M22" s="406"/>
      <c r="N22" s="406"/>
      <c r="O22" s="406"/>
      <c r="P22" s="396"/>
      <c r="Q22" s="521" t="s">
        <v>164</v>
      </c>
      <c r="R22" s="522"/>
      <c r="S22" s="522"/>
      <c r="T22" s="522"/>
      <c r="U22" s="522"/>
      <c r="V22" s="523"/>
      <c r="W22" s="527" t="s">
        <v>342</v>
      </c>
      <c r="X22" s="513"/>
      <c r="Y22" s="514"/>
      <c r="Z22" s="401" t="s">
        <v>430</v>
      </c>
      <c r="AA22" s="406"/>
      <c r="AB22" s="406"/>
      <c r="AC22" s="406"/>
      <c r="AD22" s="406"/>
      <c r="AE22" s="406"/>
      <c r="AF22" s="406"/>
      <c r="AG22" s="396"/>
      <c r="AH22" s="532" t="s">
        <v>73</v>
      </c>
      <c r="AI22" s="406"/>
      <c r="AJ22" s="406"/>
      <c r="AK22" s="406"/>
      <c r="AL22" s="396"/>
      <c r="AM22" s="532" t="s">
        <v>352</v>
      </c>
      <c r="AN22" s="533"/>
      <c r="AO22" s="533"/>
      <c r="AP22" s="533"/>
      <c r="AQ22" s="533"/>
      <c r="AR22" s="534"/>
      <c r="AS22" s="521" t="s">
        <v>164</v>
      </c>
      <c r="AT22" s="522"/>
      <c r="AU22" s="522"/>
      <c r="AV22" s="522"/>
      <c r="AW22" s="522"/>
      <c r="AX22" s="538"/>
      <c r="AY22" s="540"/>
      <c r="AZ22" s="541"/>
      <c r="BA22" s="541"/>
      <c r="BB22" s="541"/>
      <c r="BC22" s="541"/>
      <c r="BD22" s="541"/>
      <c r="BE22" s="541"/>
      <c r="BF22" s="541"/>
      <c r="BG22" s="541"/>
      <c r="BH22" s="541"/>
      <c r="BI22" s="541"/>
      <c r="BJ22" s="541"/>
      <c r="BK22" s="541"/>
      <c r="BL22" s="541"/>
      <c r="BM22" s="542"/>
      <c r="BN22" s="543"/>
      <c r="BO22" s="544"/>
      <c r="BP22" s="544"/>
      <c r="BQ22" s="544"/>
      <c r="BR22" s="544"/>
      <c r="BS22" s="544"/>
      <c r="BT22" s="544"/>
      <c r="BU22" s="545"/>
      <c r="BV22" s="543"/>
      <c r="BW22" s="544"/>
      <c r="BX22" s="544"/>
      <c r="BY22" s="544"/>
      <c r="BZ22" s="544"/>
      <c r="CA22" s="544"/>
      <c r="CB22" s="544"/>
      <c r="CC22" s="545"/>
      <c r="CD22" s="24"/>
      <c r="CE22" s="484"/>
      <c r="CF22" s="484"/>
      <c r="CG22" s="484"/>
      <c r="CH22" s="484"/>
      <c r="CI22" s="484"/>
      <c r="CJ22" s="484"/>
      <c r="CK22" s="484"/>
      <c r="CL22" s="484"/>
      <c r="CM22" s="484"/>
      <c r="CN22" s="484"/>
      <c r="CO22" s="484"/>
      <c r="CP22" s="484"/>
      <c r="CQ22" s="484"/>
      <c r="CR22" s="484"/>
      <c r="CS22" s="485"/>
      <c r="CT22" s="392"/>
      <c r="CU22" s="393"/>
      <c r="CV22" s="393"/>
      <c r="CW22" s="393"/>
      <c r="CX22" s="393"/>
      <c r="CY22" s="393"/>
      <c r="CZ22" s="393"/>
      <c r="DA22" s="394"/>
      <c r="DB22" s="392"/>
      <c r="DC22" s="393"/>
      <c r="DD22" s="393"/>
      <c r="DE22" s="393"/>
      <c r="DF22" s="393"/>
      <c r="DG22" s="393"/>
      <c r="DH22" s="393"/>
      <c r="DI22" s="394"/>
    </row>
    <row r="23" spans="1:113" ht="18.75" customHeight="1" x14ac:dyDescent="0.15">
      <c r="A23" s="2"/>
      <c r="B23" s="515"/>
      <c r="C23" s="516"/>
      <c r="D23" s="517"/>
      <c r="E23" s="352"/>
      <c r="F23" s="359"/>
      <c r="G23" s="359"/>
      <c r="H23" s="359"/>
      <c r="I23" s="359"/>
      <c r="J23" s="359"/>
      <c r="K23" s="346"/>
      <c r="L23" s="352"/>
      <c r="M23" s="359"/>
      <c r="N23" s="359"/>
      <c r="O23" s="359"/>
      <c r="P23" s="346"/>
      <c r="Q23" s="524"/>
      <c r="R23" s="525"/>
      <c r="S23" s="525"/>
      <c r="T23" s="525"/>
      <c r="U23" s="525"/>
      <c r="V23" s="526"/>
      <c r="W23" s="528"/>
      <c r="X23" s="516"/>
      <c r="Y23" s="517"/>
      <c r="Z23" s="352"/>
      <c r="AA23" s="359"/>
      <c r="AB23" s="359"/>
      <c r="AC23" s="359"/>
      <c r="AD23" s="359"/>
      <c r="AE23" s="359"/>
      <c r="AF23" s="359"/>
      <c r="AG23" s="346"/>
      <c r="AH23" s="352"/>
      <c r="AI23" s="359"/>
      <c r="AJ23" s="359"/>
      <c r="AK23" s="359"/>
      <c r="AL23" s="346"/>
      <c r="AM23" s="535"/>
      <c r="AN23" s="536"/>
      <c r="AO23" s="536"/>
      <c r="AP23" s="536"/>
      <c r="AQ23" s="536"/>
      <c r="AR23" s="537"/>
      <c r="AS23" s="524"/>
      <c r="AT23" s="525"/>
      <c r="AU23" s="525"/>
      <c r="AV23" s="525"/>
      <c r="AW23" s="525"/>
      <c r="AX23" s="539"/>
      <c r="AY23" s="366" t="s">
        <v>362</v>
      </c>
      <c r="AZ23" s="367"/>
      <c r="BA23" s="367"/>
      <c r="BB23" s="367"/>
      <c r="BC23" s="367"/>
      <c r="BD23" s="367"/>
      <c r="BE23" s="367"/>
      <c r="BF23" s="367"/>
      <c r="BG23" s="367"/>
      <c r="BH23" s="367"/>
      <c r="BI23" s="367"/>
      <c r="BJ23" s="367"/>
      <c r="BK23" s="367"/>
      <c r="BL23" s="367"/>
      <c r="BM23" s="368"/>
      <c r="BN23" s="386">
        <v>14420630</v>
      </c>
      <c r="BO23" s="387"/>
      <c r="BP23" s="387"/>
      <c r="BQ23" s="387"/>
      <c r="BR23" s="387"/>
      <c r="BS23" s="387"/>
      <c r="BT23" s="387"/>
      <c r="BU23" s="388"/>
      <c r="BV23" s="386">
        <v>12588351</v>
      </c>
      <c r="BW23" s="387"/>
      <c r="BX23" s="387"/>
      <c r="BY23" s="387"/>
      <c r="BZ23" s="387"/>
      <c r="CA23" s="387"/>
      <c r="CB23" s="387"/>
      <c r="CC23" s="388"/>
      <c r="CD23" s="24"/>
      <c r="CE23" s="484"/>
      <c r="CF23" s="484"/>
      <c r="CG23" s="484"/>
      <c r="CH23" s="484"/>
      <c r="CI23" s="484"/>
      <c r="CJ23" s="484"/>
      <c r="CK23" s="484"/>
      <c r="CL23" s="484"/>
      <c r="CM23" s="484"/>
      <c r="CN23" s="484"/>
      <c r="CO23" s="484"/>
      <c r="CP23" s="484"/>
      <c r="CQ23" s="484"/>
      <c r="CR23" s="484"/>
      <c r="CS23" s="485"/>
      <c r="CT23" s="392"/>
      <c r="CU23" s="393"/>
      <c r="CV23" s="393"/>
      <c r="CW23" s="393"/>
      <c r="CX23" s="393"/>
      <c r="CY23" s="393"/>
      <c r="CZ23" s="393"/>
      <c r="DA23" s="394"/>
      <c r="DB23" s="392"/>
      <c r="DC23" s="393"/>
      <c r="DD23" s="393"/>
      <c r="DE23" s="393"/>
      <c r="DF23" s="393"/>
      <c r="DG23" s="393"/>
      <c r="DH23" s="393"/>
      <c r="DI23" s="394"/>
    </row>
    <row r="24" spans="1:113" ht="18.75" customHeight="1" x14ac:dyDescent="0.15">
      <c r="A24" s="2"/>
      <c r="B24" s="515"/>
      <c r="C24" s="516"/>
      <c r="D24" s="517"/>
      <c r="E24" s="431" t="s">
        <v>326</v>
      </c>
      <c r="F24" s="379"/>
      <c r="G24" s="379"/>
      <c r="H24" s="379"/>
      <c r="I24" s="379"/>
      <c r="J24" s="379"/>
      <c r="K24" s="380"/>
      <c r="L24" s="432">
        <v>1</v>
      </c>
      <c r="M24" s="433"/>
      <c r="N24" s="433"/>
      <c r="O24" s="433"/>
      <c r="P24" s="465"/>
      <c r="Q24" s="432">
        <v>6750</v>
      </c>
      <c r="R24" s="433"/>
      <c r="S24" s="433"/>
      <c r="T24" s="433"/>
      <c r="U24" s="433"/>
      <c r="V24" s="465"/>
      <c r="W24" s="528"/>
      <c r="X24" s="516"/>
      <c r="Y24" s="517"/>
      <c r="Z24" s="431" t="s">
        <v>317</v>
      </c>
      <c r="AA24" s="379"/>
      <c r="AB24" s="379"/>
      <c r="AC24" s="379"/>
      <c r="AD24" s="379"/>
      <c r="AE24" s="379"/>
      <c r="AF24" s="379"/>
      <c r="AG24" s="380"/>
      <c r="AH24" s="432">
        <v>197</v>
      </c>
      <c r="AI24" s="433"/>
      <c r="AJ24" s="433"/>
      <c r="AK24" s="433"/>
      <c r="AL24" s="465"/>
      <c r="AM24" s="432">
        <v>635719</v>
      </c>
      <c r="AN24" s="433"/>
      <c r="AO24" s="433"/>
      <c r="AP24" s="433"/>
      <c r="AQ24" s="433"/>
      <c r="AR24" s="465"/>
      <c r="AS24" s="432">
        <v>3227</v>
      </c>
      <c r="AT24" s="433"/>
      <c r="AU24" s="433"/>
      <c r="AV24" s="433"/>
      <c r="AW24" s="433"/>
      <c r="AX24" s="434"/>
      <c r="AY24" s="540" t="s">
        <v>494</v>
      </c>
      <c r="AZ24" s="541"/>
      <c r="BA24" s="541"/>
      <c r="BB24" s="541"/>
      <c r="BC24" s="541"/>
      <c r="BD24" s="541"/>
      <c r="BE24" s="541"/>
      <c r="BF24" s="541"/>
      <c r="BG24" s="541"/>
      <c r="BH24" s="541"/>
      <c r="BI24" s="541"/>
      <c r="BJ24" s="541"/>
      <c r="BK24" s="541"/>
      <c r="BL24" s="541"/>
      <c r="BM24" s="542"/>
      <c r="BN24" s="386">
        <v>7652409</v>
      </c>
      <c r="BO24" s="387"/>
      <c r="BP24" s="387"/>
      <c r="BQ24" s="387"/>
      <c r="BR24" s="387"/>
      <c r="BS24" s="387"/>
      <c r="BT24" s="387"/>
      <c r="BU24" s="388"/>
      <c r="BV24" s="386">
        <v>6576255</v>
      </c>
      <c r="BW24" s="387"/>
      <c r="BX24" s="387"/>
      <c r="BY24" s="387"/>
      <c r="BZ24" s="387"/>
      <c r="CA24" s="387"/>
      <c r="CB24" s="387"/>
      <c r="CC24" s="388"/>
      <c r="CD24" s="24"/>
      <c r="CE24" s="484"/>
      <c r="CF24" s="484"/>
      <c r="CG24" s="484"/>
      <c r="CH24" s="484"/>
      <c r="CI24" s="484"/>
      <c r="CJ24" s="484"/>
      <c r="CK24" s="484"/>
      <c r="CL24" s="484"/>
      <c r="CM24" s="484"/>
      <c r="CN24" s="484"/>
      <c r="CO24" s="484"/>
      <c r="CP24" s="484"/>
      <c r="CQ24" s="484"/>
      <c r="CR24" s="484"/>
      <c r="CS24" s="485"/>
      <c r="CT24" s="392"/>
      <c r="CU24" s="393"/>
      <c r="CV24" s="393"/>
      <c r="CW24" s="393"/>
      <c r="CX24" s="393"/>
      <c r="CY24" s="393"/>
      <c r="CZ24" s="393"/>
      <c r="DA24" s="394"/>
      <c r="DB24" s="392"/>
      <c r="DC24" s="393"/>
      <c r="DD24" s="393"/>
      <c r="DE24" s="393"/>
      <c r="DF24" s="393"/>
      <c r="DG24" s="393"/>
      <c r="DH24" s="393"/>
      <c r="DI24" s="394"/>
    </row>
    <row r="25" spans="1:113" ht="18.75" customHeight="1" x14ac:dyDescent="0.15">
      <c r="A25" s="2"/>
      <c r="B25" s="515"/>
      <c r="C25" s="516"/>
      <c r="D25" s="517"/>
      <c r="E25" s="431" t="s">
        <v>66</v>
      </c>
      <c r="F25" s="379"/>
      <c r="G25" s="379"/>
      <c r="H25" s="379"/>
      <c r="I25" s="379"/>
      <c r="J25" s="379"/>
      <c r="K25" s="380"/>
      <c r="L25" s="432">
        <v>1</v>
      </c>
      <c r="M25" s="433"/>
      <c r="N25" s="433"/>
      <c r="O25" s="433"/>
      <c r="P25" s="465"/>
      <c r="Q25" s="432">
        <v>5840</v>
      </c>
      <c r="R25" s="433"/>
      <c r="S25" s="433"/>
      <c r="T25" s="433"/>
      <c r="U25" s="433"/>
      <c r="V25" s="465"/>
      <c r="W25" s="528"/>
      <c r="X25" s="516"/>
      <c r="Y25" s="517"/>
      <c r="Z25" s="431" t="s">
        <v>10</v>
      </c>
      <c r="AA25" s="379"/>
      <c r="AB25" s="379"/>
      <c r="AC25" s="379"/>
      <c r="AD25" s="379"/>
      <c r="AE25" s="379"/>
      <c r="AF25" s="379"/>
      <c r="AG25" s="380"/>
      <c r="AH25" s="432" t="s">
        <v>188</v>
      </c>
      <c r="AI25" s="433"/>
      <c r="AJ25" s="433"/>
      <c r="AK25" s="433"/>
      <c r="AL25" s="465"/>
      <c r="AM25" s="432" t="s">
        <v>188</v>
      </c>
      <c r="AN25" s="433"/>
      <c r="AO25" s="433"/>
      <c r="AP25" s="433"/>
      <c r="AQ25" s="433"/>
      <c r="AR25" s="465"/>
      <c r="AS25" s="432" t="s">
        <v>188</v>
      </c>
      <c r="AT25" s="433"/>
      <c r="AU25" s="433"/>
      <c r="AV25" s="433"/>
      <c r="AW25" s="433"/>
      <c r="AX25" s="434"/>
      <c r="AY25" s="366" t="s">
        <v>52</v>
      </c>
      <c r="AZ25" s="367"/>
      <c r="BA25" s="367"/>
      <c r="BB25" s="367"/>
      <c r="BC25" s="367"/>
      <c r="BD25" s="367"/>
      <c r="BE25" s="367"/>
      <c r="BF25" s="367"/>
      <c r="BG25" s="367"/>
      <c r="BH25" s="367"/>
      <c r="BI25" s="367"/>
      <c r="BJ25" s="367"/>
      <c r="BK25" s="367"/>
      <c r="BL25" s="367"/>
      <c r="BM25" s="368"/>
      <c r="BN25" s="369">
        <v>1542838</v>
      </c>
      <c r="BO25" s="370"/>
      <c r="BP25" s="370"/>
      <c r="BQ25" s="370"/>
      <c r="BR25" s="370"/>
      <c r="BS25" s="370"/>
      <c r="BT25" s="370"/>
      <c r="BU25" s="371"/>
      <c r="BV25" s="369">
        <v>1636515</v>
      </c>
      <c r="BW25" s="370"/>
      <c r="BX25" s="370"/>
      <c r="BY25" s="370"/>
      <c r="BZ25" s="370"/>
      <c r="CA25" s="370"/>
      <c r="CB25" s="370"/>
      <c r="CC25" s="371"/>
      <c r="CD25" s="24"/>
      <c r="CE25" s="484"/>
      <c r="CF25" s="484"/>
      <c r="CG25" s="484"/>
      <c r="CH25" s="484"/>
      <c r="CI25" s="484"/>
      <c r="CJ25" s="484"/>
      <c r="CK25" s="484"/>
      <c r="CL25" s="484"/>
      <c r="CM25" s="484"/>
      <c r="CN25" s="484"/>
      <c r="CO25" s="484"/>
      <c r="CP25" s="484"/>
      <c r="CQ25" s="484"/>
      <c r="CR25" s="484"/>
      <c r="CS25" s="485"/>
      <c r="CT25" s="392"/>
      <c r="CU25" s="393"/>
      <c r="CV25" s="393"/>
      <c r="CW25" s="393"/>
      <c r="CX25" s="393"/>
      <c r="CY25" s="393"/>
      <c r="CZ25" s="393"/>
      <c r="DA25" s="394"/>
      <c r="DB25" s="392"/>
      <c r="DC25" s="393"/>
      <c r="DD25" s="393"/>
      <c r="DE25" s="393"/>
      <c r="DF25" s="393"/>
      <c r="DG25" s="393"/>
      <c r="DH25" s="393"/>
      <c r="DI25" s="394"/>
    </row>
    <row r="26" spans="1:113" ht="18.75" customHeight="1" x14ac:dyDescent="0.15">
      <c r="A26" s="2"/>
      <c r="B26" s="515"/>
      <c r="C26" s="516"/>
      <c r="D26" s="517"/>
      <c r="E26" s="431" t="s">
        <v>53</v>
      </c>
      <c r="F26" s="379"/>
      <c r="G26" s="379"/>
      <c r="H26" s="379"/>
      <c r="I26" s="379"/>
      <c r="J26" s="379"/>
      <c r="K26" s="380"/>
      <c r="L26" s="432">
        <v>1</v>
      </c>
      <c r="M26" s="433"/>
      <c r="N26" s="433"/>
      <c r="O26" s="433"/>
      <c r="P26" s="465"/>
      <c r="Q26" s="432">
        <v>5280</v>
      </c>
      <c r="R26" s="433"/>
      <c r="S26" s="433"/>
      <c r="T26" s="433"/>
      <c r="U26" s="433"/>
      <c r="V26" s="465"/>
      <c r="W26" s="528"/>
      <c r="X26" s="516"/>
      <c r="Y26" s="517"/>
      <c r="Z26" s="431" t="s">
        <v>79</v>
      </c>
      <c r="AA26" s="546"/>
      <c r="AB26" s="546"/>
      <c r="AC26" s="546"/>
      <c r="AD26" s="546"/>
      <c r="AE26" s="546"/>
      <c r="AF26" s="546"/>
      <c r="AG26" s="547"/>
      <c r="AH26" s="432">
        <v>13</v>
      </c>
      <c r="AI26" s="433"/>
      <c r="AJ26" s="433"/>
      <c r="AK26" s="433"/>
      <c r="AL26" s="465"/>
      <c r="AM26" s="432">
        <v>44421</v>
      </c>
      <c r="AN26" s="433"/>
      <c r="AO26" s="433"/>
      <c r="AP26" s="433"/>
      <c r="AQ26" s="433"/>
      <c r="AR26" s="465"/>
      <c r="AS26" s="432">
        <v>3417</v>
      </c>
      <c r="AT26" s="433"/>
      <c r="AU26" s="433"/>
      <c r="AV26" s="433"/>
      <c r="AW26" s="433"/>
      <c r="AX26" s="434"/>
      <c r="AY26" s="389" t="s">
        <v>206</v>
      </c>
      <c r="AZ26" s="390"/>
      <c r="BA26" s="390"/>
      <c r="BB26" s="390"/>
      <c r="BC26" s="390"/>
      <c r="BD26" s="390"/>
      <c r="BE26" s="390"/>
      <c r="BF26" s="390"/>
      <c r="BG26" s="390"/>
      <c r="BH26" s="390"/>
      <c r="BI26" s="390"/>
      <c r="BJ26" s="390"/>
      <c r="BK26" s="390"/>
      <c r="BL26" s="390"/>
      <c r="BM26" s="391"/>
      <c r="BN26" s="386" t="s">
        <v>188</v>
      </c>
      <c r="BO26" s="387"/>
      <c r="BP26" s="387"/>
      <c r="BQ26" s="387"/>
      <c r="BR26" s="387"/>
      <c r="BS26" s="387"/>
      <c r="BT26" s="387"/>
      <c r="BU26" s="388"/>
      <c r="BV26" s="386" t="s">
        <v>188</v>
      </c>
      <c r="BW26" s="387"/>
      <c r="BX26" s="387"/>
      <c r="BY26" s="387"/>
      <c r="BZ26" s="387"/>
      <c r="CA26" s="387"/>
      <c r="CB26" s="387"/>
      <c r="CC26" s="388"/>
      <c r="CD26" s="24"/>
      <c r="CE26" s="484"/>
      <c r="CF26" s="484"/>
      <c r="CG26" s="484"/>
      <c r="CH26" s="484"/>
      <c r="CI26" s="484"/>
      <c r="CJ26" s="484"/>
      <c r="CK26" s="484"/>
      <c r="CL26" s="484"/>
      <c r="CM26" s="484"/>
      <c r="CN26" s="484"/>
      <c r="CO26" s="484"/>
      <c r="CP26" s="484"/>
      <c r="CQ26" s="484"/>
      <c r="CR26" s="484"/>
      <c r="CS26" s="485"/>
      <c r="CT26" s="392"/>
      <c r="CU26" s="393"/>
      <c r="CV26" s="393"/>
      <c r="CW26" s="393"/>
      <c r="CX26" s="393"/>
      <c r="CY26" s="393"/>
      <c r="CZ26" s="393"/>
      <c r="DA26" s="394"/>
      <c r="DB26" s="392"/>
      <c r="DC26" s="393"/>
      <c r="DD26" s="393"/>
      <c r="DE26" s="393"/>
      <c r="DF26" s="393"/>
      <c r="DG26" s="393"/>
      <c r="DH26" s="393"/>
      <c r="DI26" s="394"/>
    </row>
    <row r="27" spans="1:113" ht="18.75" customHeight="1" x14ac:dyDescent="0.15">
      <c r="A27" s="2"/>
      <c r="B27" s="515"/>
      <c r="C27" s="516"/>
      <c r="D27" s="517"/>
      <c r="E27" s="431" t="s">
        <v>199</v>
      </c>
      <c r="F27" s="379"/>
      <c r="G27" s="379"/>
      <c r="H27" s="379"/>
      <c r="I27" s="379"/>
      <c r="J27" s="379"/>
      <c r="K27" s="380"/>
      <c r="L27" s="432">
        <v>1</v>
      </c>
      <c r="M27" s="433"/>
      <c r="N27" s="433"/>
      <c r="O27" s="433"/>
      <c r="P27" s="465"/>
      <c r="Q27" s="432">
        <v>4300</v>
      </c>
      <c r="R27" s="433"/>
      <c r="S27" s="433"/>
      <c r="T27" s="433"/>
      <c r="U27" s="433"/>
      <c r="V27" s="465"/>
      <c r="W27" s="528"/>
      <c r="X27" s="516"/>
      <c r="Y27" s="517"/>
      <c r="Z27" s="431" t="s">
        <v>447</v>
      </c>
      <c r="AA27" s="379"/>
      <c r="AB27" s="379"/>
      <c r="AC27" s="379"/>
      <c r="AD27" s="379"/>
      <c r="AE27" s="379"/>
      <c r="AF27" s="379"/>
      <c r="AG27" s="380"/>
      <c r="AH27" s="432">
        <v>6</v>
      </c>
      <c r="AI27" s="433"/>
      <c r="AJ27" s="433"/>
      <c r="AK27" s="433"/>
      <c r="AL27" s="465"/>
      <c r="AM27" s="432">
        <v>22212</v>
      </c>
      <c r="AN27" s="433"/>
      <c r="AO27" s="433"/>
      <c r="AP27" s="433"/>
      <c r="AQ27" s="433"/>
      <c r="AR27" s="465"/>
      <c r="AS27" s="432">
        <v>3702</v>
      </c>
      <c r="AT27" s="433"/>
      <c r="AU27" s="433"/>
      <c r="AV27" s="433"/>
      <c r="AW27" s="433"/>
      <c r="AX27" s="434"/>
      <c r="AY27" s="473" t="s">
        <v>5</v>
      </c>
      <c r="AZ27" s="474"/>
      <c r="BA27" s="474"/>
      <c r="BB27" s="474"/>
      <c r="BC27" s="474"/>
      <c r="BD27" s="474"/>
      <c r="BE27" s="474"/>
      <c r="BF27" s="474"/>
      <c r="BG27" s="474"/>
      <c r="BH27" s="474"/>
      <c r="BI27" s="474"/>
      <c r="BJ27" s="474"/>
      <c r="BK27" s="474"/>
      <c r="BL27" s="474"/>
      <c r="BM27" s="475"/>
      <c r="BN27" s="543">
        <v>49748</v>
      </c>
      <c r="BO27" s="544"/>
      <c r="BP27" s="544"/>
      <c r="BQ27" s="544"/>
      <c r="BR27" s="544"/>
      <c r="BS27" s="544"/>
      <c r="BT27" s="544"/>
      <c r="BU27" s="545"/>
      <c r="BV27" s="543">
        <v>49748</v>
      </c>
      <c r="BW27" s="544"/>
      <c r="BX27" s="544"/>
      <c r="BY27" s="544"/>
      <c r="BZ27" s="544"/>
      <c r="CA27" s="544"/>
      <c r="CB27" s="544"/>
      <c r="CC27" s="545"/>
      <c r="CD27" s="19"/>
      <c r="CE27" s="484"/>
      <c r="CF27" s="484"/>
      <c r="CG27" s="484"/>
      <c r="CH27" s="484"/>
      <c r="CI27" s="484"/>
      <c r="CJ27" s="484"/>
      <c r="CK27" s="484"/>
      <c r="CL27" s="484"/>
      <c r="CM27" s="484"/>
      <c r="CN27" s="484"/>
      <c r="CO27" s="484"/>
      <c r="CP27" s="484"/>
      <c r="CQ27" s="484"/>
      <c r="CR27" s="484"/>
      <c r="CS27" s="485"/>
      <c r="CT27" s="392"/>
      <c r="CU27" s="393"/>
      <c r="CV27" s="393"/>
      <c r="CW27" s="393"/>
      <c r="CX27" s="393"/>
      <c r="CY27" s="393"/>
      <c r="CZ27" s="393"/>
      <c r="DA27" s="394"/>
      <c r="DB27" s="392"/>
      <c r="DC27" s="393"/>
      <c r="DD27" s="393"/>
      <c r="DE27" s="393"/>
      <c r="DF27" s="393"/>
      <c r="DG27" s="393"/>
      <c r="DH27" s="393"/>
      <c r="DI27" s="394"/>
    </row>
    <row r="28" spans="1:113" ht="18.75" customHeight="1" x14ac:dyDescent="0.15">
      <c r="A28" s="2"/>
      <c r="B28" s="515"/>
      <c r="C28" s="516"/>
      <c r="D28" s="517"/>
      <c r="E28" s="431" t="s">
        <v>522</v>
      </c>
      <c r="F28" s="379"/>
      <c r="G28" s="379"/>
      <c r="H28" s="379"/>
      <c r="I28" s="379"/>
      <c r="J28" s="379"/>
      <c r="K28" s="380"/>
      <c r="L28" s="432">
        <v>1</v>
      </c>
      <c r="M28" s="433"/>
      <c r="N28" s="433"/>
      <c r="O28" s="433"/>
      <c r="P28" s="465"/>
      <c r="Q28" s="432">
        <v>3700</v>
      </c>
      <c r="R28" s="433"/>
      <c r="S28" s="433"/>
      <c r="T28" s="433"/>
      <c r="U28" s="433"/>
      <c r="V28" s="465"/>
      <c r="W28" s="528"/>
      <c r="X28" s="516"/>
      <c r="Y28" s="517"/>
      <c r="Z28" s="431" t="s">
        <v>193</v>
      </c>
      <c r="AA28" s="379"/>
      <c r="AB28" s="379"/>
      <c r="AC28" s="379"/>
      <c r="AD28" s="379"/>
      <c r="AE28" s="379"/>
      <c r="AF28" s="379"/>
      <c r="AG28" s="380"/>
      <c r="AH28" s="432" t="s">
        <v>188</v>
      </c>
      <c r="AI28" s="433"/>
      <c r="AJ28" s="433"/>
      <c r="AK28" s="433"/>
      <c r="AL28" s="465"/>
      <c r="AM28" s="432" t="s">
        <v>188</v>
      </c>
      <c r="AN28" s="433"/>
      <c r="AO28" s="433"/>
      <c r="AP28" s="433"/>
      <c r="AQ28" s="433"/>
      <c r="AR28" s="465"/>
      <c r="AS28" s="432" t="s">
        <v>188</v>
      </c>
      <c r="AT28" s="433"/>
      <c r="AU28" s="433"/>
      <c r="AV28" s="433"/>
      <c r="AW28" s="433"/>
      <c r="AX28" s="434"/>
      <c r="AY28" s="548" t="s">
        <v>112</v>
      </c>
      <c r="AZ28" s="549"/>
      <c r="BA28" s="549"/>
      <c r="BB28" s="550"/>
      <c r="BC28" s="366" t="s">
        <v>276</v>
      </c>
      <c r="BD28" s="367"/>
      <c r="BE28" s="367"/>
      <c r="BF28" s="367"/>
      <c r="BG28" s="367"/>
      <c r="BH28" s="367"/>
      <c r="BI28" s="367"/>
      <c r="BJ28" s="367"/>
      <c r="BK28" s="367"/>
      <c r="BL28" s="367"/>
      <c r="BM28" s="368"/>
      <c r="BN28" s="369">
        <v>108398</v>
      </c>
      <c r="BO28" s="370"/>
      <c r="BP28" s="370"/>
      <c r="BQ28" s="370"/>
      <c r="BR28" s="370"/>
      <c r="BS28" s="370"/>
      <c r="BT28" s="370"/>
      <c r="BU28" s="371"/>
      <c r="BV28" s="369">
        <v>521733</v>
      </c>
      <c r="BW28" s="370"/>
      <c r="BX28" s="370"/>
      <c r="BY28" s="370"/>
      <c r="BZ28" s="370"/>
      <c r="CA28" s="370"/>
      <c r="CB28" s="370"/>
      <c r="CC28" s="371"/>
      <c r="CD28" s="24"/>
      <c r="CE28" s="484"/>
      <c r="CF28" s="484"/>
      <c r="CG28" s="484"/>
      <c r="CH28" s="484"/>
      <c r="CI28" s="484"/>
      <c r="CJ28" s="484"/>
      <c r="CK28" s="484"/>
      <c r="CL28" s="484"/>
      <c r="CM28" s="484"/>
      <c r="CN28" s="484"/>
      <c r="CO28" s="484"/>
      <c r="CP28" s="484"/>
      <c r="CQ28" s="484"/>
      <c r="CR28" s="484"/>
      <c r="CS28" s="485"/>
      <c r="CT28" s="392"/>
      <c r="CU28" s="393"/>
      <c r="CV28" s="393"/>
      <c r="CW28" s="393"/>
      <c r="CX28" s="393"/>
      <c r="CY28" s="393"/>
      <c r="CZ28" s="393"/>
      <c r="DA28" s="394"/>
      <c r="DB28" s="392"/>
      <c r="DC28" s="393"/>
      <c r="DD28" s="393"/>
      <c r="DE28" s="393"/>
      <c r="DF28" s="393"/>
      <c r="DG28" s="393"/>
      <c r="DH28" s="393"/>
      <c r="DI28" s="394"/>
    </row>
    <row r="29" spans="1:113" ht="18.75" customHeight="1" x14ac:dyDescent="0.15">
      <c r="A29" s="2"/>
      <c r="B29" s="515"/>
      <c r="C29" s="516"/>
      <c r="D29" s="517"/>
      <c r="E29" s="431" t="s">
        <v>58</v>
      </c>
      <c r="F29" s="379"/>
      <c r="G29" s="379"/>
      <c r="H29" s="379"/>
      <c r="I29" s="379"/>
      <c r="J29" s="379"/>
      <c r="K29" s="380"/>
      <c r="L29" s="432">
        <v>14</v>
      </c>
      <c r="M29" s="433"/>
      <c r="N29" s="433"/>
      <c r="O29" s="433"/>
      <c r="P29" s="465"/>
      <c r="Q29" s="432">
        <v>3500</v>
      </c>
      <c r="R29" s="433"/>
      <c r="S29" s="433"/>
      <c r="T29" s="433"/>
      <c r="U29" s="433"/>
      <c r="V29" s="465"/>
      <c r="W29" s="529"/>
      <c r="X29" s="530"/>
      <c r="Y29" s="531"/>
      <c r="Z29" s="431" t="s">
        <v>198</v>
      </c>
      <c r="AA29" s="379"/>
      <c r="AB29" s="379"/>
      <c r="AC29" s="379"/>
      <c r="AD29" s="379"/>
      <c r="AE29" s="379"/>
      <c r="AF29" s="379"/>
      <c r="AG29" s="380"/>
      <c r="AH29" s="432">
        <v>203</v>
      </c>
      <c r="AI29" s="433"/>
      <c r="AJ29" s="433"/>
      <c r="AK29" s="433"/>
      <c r="AL29" s="465"/>
      <c r="AM29" s="432">
        <v>657931</v>
      </c>
      <c r="AN29" s="433"/>
      <c r="AO29" s="433"/>
      <c r="AP29" s="433"/>
      <c r="AQ29" s="433"/>
      <c r="AR29" s="465"/>
      <c r="AS29" s="432">
        <v>3241</v>
      </c>
      <c r="AT29" s="433"/>
      <c r="AU29" s="433"/>
      <c r="AV29" s="433"/>
      <c r="AW29" s="433"/>
      <c r="AX29" s="434"/>
      <c r="AY29" s="551"/>
      <c r="AZ29" s="552"/>
      <c r="BA29" s="552"/>
      <c r="BB29" s="553"/>
      <c r="BC29" s="383" t="s">
        <v>218</v>
      </c>
      <c r="BD29" s="384"/>
      <c r="BE29" s="384"/>
      <c r="BF29" s="384"/>
      <c r="BG29" s="384"/>
      <c r="BH29" s="384"/>
      <c r="BI29" s="384"/>
      <c r="BJ29" s="384"/>
      <c r="BK29" s="384"/>
      <c r="BL29" s="384"/>
      <c r="BM29" s="385"/>
      <c r="BN29" s="386">
        <v>230317</v>
      </c>
      <c r="BO29" s="387"/>
      <c r="BP29" s="387"/>
      <c r="BQ29" s="387"/>
      <c r="BR29" s="387"/>
      <c r="BS29" s="387"/>
      <c r="BT29" s="387"/>
      <c r="BU29" s="388"/>
      <c r="BV29" s="386">
        <v>299257</v>
      </c>
      <c r="BW29" s="387"/>
      <c r="BX29" s="387"/>
      <c r="BY29" s="387"/>
      <c r="BZ29" s="387"/>
      <c r="CA29" s="387"/>
      <c r="CB29" s="387"/>
      <c r="CC29" s="388"/>
      <c r="CD29" s="19"/>
      <c r="CE29" s="484"/>
      <c r="CF29" s="484"/>
      <c r="CG29" s="484"/>
      <c r="CH29" s="484"/>
      <c r="CI29" s="484"/>
      <c r="CJ29" s="484"/>
      <c r="CK29" s="484"/>
      <c r="CL29" s="484"/>
      <c r="CM29" s="484"/>
      <c r="CN29" s="484"/>
      <c r="CO29" s="484"/>
      <c r="CP29" s="484"/>
      <c r="CQ29" s="484"/>
      <c r="CR29" s="484"/>
      <c r="CS29" s="485"/>
      <c r="CT29" s="392"/>
      <c r="CU29" s="393"/>
      <c r="CV29" s="393"/>
      <c r="CW29" s="393"/>
      <c r="CX29" s="393"/>
      <c r="CY29" s="393"/>
      <c r="CZ29" s="393"/>
      <c r="DA29" s="394"/>
      <c r="DB29" s="392"/>
      <c r="DC29" s="393"/>
      <c r="DD29" s="393"/>
      <c r="DE29" s="393"/>
      <c r="DF29" s="393"/>
      <c r="DG29" s="393"/>
      <c r="DH29" s="393"/>
      <c r="DI29" s="394"/>
    </row>
    <row r="30" spans="1:113" ht="18.75" customHeight="1" x14ac:dyDescent="0.15">
      <c r="A30" s="2"/>
      <c r="B30" s="518"/>
      <c r="C30" s="519"/>
      <c r="D30" s="520"/>
      <c r="E30" s="435"/>
      <c r="F30" s="436"/>
      <c r="G30" s="436"/>
      <c r="H30" s="436"/>
      <c r="I30" s="436"/>
      <c r="J30" s="436"/>
      <c r="K30" s="437"/>
      <c r="L30" s="557"/>
      <c r="M30" s="558"/>
      <c r="N30" s="558"/>
      <c r="O30" s="558"/>
      <c r="P30" s="559"/>
      <c r="Q30" s="557"/>
      <c r="R30" s="558"/>
      <c r="S30" s="558"/>
      <c r="T30" s="558"/>
      <c r="U30" s="558"/>
      <c r="V30" s="559"/>
      <c r="W30" s="560" t="s">
        <v>473</v>
      </c>
      <c r="X30" s="561"/>
      <c r="Y30" s="561"/>
      <c r="Z30" s="561"/>
      <c r="AA30" s="561"/>
      <c r="AB30" s="561"/>
      <c r="AC30" s="561"/>
      <c r="AD30" s="561"/>
      <c r="AE30" s="561"/>
      <c r="AF30" s="561"/>
      <c r="AG30" s="562"/>
      <c r="AH30" s="494">
        <v>97.5</v>
      </c>
      <c r="AI30" s="495"/>
      <c r="AJ30" s="495"/>
      <c r="AK30" s="495"/>
      <c r="AL30" s="495"/>
      <c r="AM30" s="495"/>
      <c r="AN30" s="495"/>
      <c r="AO30" s="495"/>
      <c r="AP30" s="495"/>
      <c r="AQ30" s="495"/>
      <c r="AR30" s="495"/>
      <c r="AS30" s="495"/>
      <c r="AT30" s="495"/>
      <c r="AU30" s="495"/>
      <c r="AV30" s="495"/>
      <c r="AW30" s="495"/>
      <c r="AX30" s="497"/>
      <c r="AY30" s="554"/>
      <c r="AZ30" s="555"/>
      <c r="BA30" s="555"/>
      <c r="BB30" s="556"/>
      <c r="BC30" s="540" t="s">
        <v>255</v>
      </c>
      <c r="BD30" s="541"/>
      <c r="BE30" s="541"/>
      <c r="BF30" s="541"/>
      <c r="BG30" s="541"/>
      <c r="BH30" s="541"/>
      <c r="BI30" s="541"/>
      <c r="BJ30" s="541"/>
      <c r="BK30" s="541"/>
      <c r="BL30" s="541"/>
      <c r="BM30" s="542"/>
      <c r="BN30" s="543">
        <v>669243</v>
      </c>
      <c r="BO30" s="544"/>
      <c r="BP30" s="544"/>
      <c r="BQ30" s="544"/>
      <c r="BR30" s="544"/>
      <c r="BS30" s="544"/>
      <c r="BT30" s="544"/>
      <c r="BU30" s="545"/>
      <c r="BV30" s="543">
        <v>944726</v>
      </c>
      <c r="BW30" s="544"/>
      <c r="BX30" s="544"/>
      <c r="BY30" s="544"/>
      <c r="BZ30" s="544"/>
      <c r="CA30" s="544"/>
      <c r="CB30" s="544"/>
      <c r="CC30" s="54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357</v>
      </c>
      <c r="D32" s="9"/>
      <c r="E32" s="9"/>
      <c r="F32" s="8"/>
      <c r="G32" s="8"/>
      <c r="H32" s="8"/>
      <c r="I32" s="8"/>
      <c r="J32" s="8"/>
      <c r="K32" s="8"/>
      <c r="L32" s="8"/>
      <c r="M32" s="8"/>
      <c r="N32" s="8"/>
      <c r="O32" s="8"/>
      <c r="P32" s="8"/>
      <c r="Q32" s="8"/>
      <c r="R32" s="8"/>
      <c r="S32" s="8"/>
      <c r="T32" s="8"/>
      <c r="U32" s="8" t="s">
        <v>173</v>
      </c>
      <c r="V32" s="8"/>
      <c r="W32" s="8"/>
      <c r="X32" s="8"/>
      <c r="Y32" s="8"/>
      <c r="Z32" s="8"/>
      <c r="AA32" s="8"/>
      <c r="AB32" s="8"/>
      <c r="AC32" s="8"/>
      <c r="AD32" s="8"/>
      <c r="AE32" s="8"/>
      <c r="AF32" s="8"/>
      <c r="AG32" s="8"/>
      <c r="AH32" s="8"/>
      <c r="AI32" s="8"/>
      <c r="AJ32" s="8"/>
      <c r="AK32" s="8"/>
      <c r="AL32" s="8"/>
      <c r="AM32" s="22" t="s">
        <v>194</v>
      </c>
      <c r="AN32" s="8"/>
      <c r="AO32" s="8"/>
      <c r="AP32" s="8"/>
      <c r="AQ32" s="8"/>
      <c r="AR32" s="8"/>
      <c r="AS32" s="22"/>
      <c r="AT32" s="22"/>
      <c r="AU32" s="22"/>
      <c r="AV32" s="22"/>
      <c r="AW32" s="22"/>
      <c r="AX32" s="22"/>
      <c r="AY32" s="22"/>
      <c r="AZ32" s="22"/>
      <c r="BA32" s="22"/>
      <c r="BB32" s="8"/>
      <c r="BC32" s="22"/>
      <c r="BD32" s="8"/>
      <c r="BE32" s="22" t="s">
        <v>36</v>
      </c>
      <c r="BF32" s="8"/>
      <c r="BG32" s="8"/>
      <c r="BH32" s="8"/>
      <c r="BI32" s="8"/>
      <c r="BJ32" s="22"/>
      <c r="BK32" s="22"/>
      <c r="BL32" s="22"/>
      <c r="BM32" s="22"/>
      <c r="BN32" s="22"/>
      <c r="BO32" s="22"/>
      <c r="BP32" s="22"/>
      <c r="BQ32" s="22"/>
      <c r="BR32" s="8"/>
      <c r="BS32" s="8"/>
      <c r="BT32" s="8"/>
      <c r="BU32" s="8"/>
      <c r="BV32" s="8"/>
      <c r="BW32" s="8" t="s">
        <v>216</v>
      </c>
      <c r="BX32" s="8"/>
      <c r="BY32" s="8"/>
      <c r="BZ32" s="8"/>
      <c r="CA32" s="8"/>
      <c r="CB32" s="22"/>
      <c r="CC32" s="22"/>
      <c r="CD32" s="22"/>
      <c r="CE32" s="22"/>
      <c r="CF32" s="22"/>
      <c r="CG32" s="22"/>
      <c r="CH32" s="22"/>
      <c r="CI32" s="22"/>
      <c r="CJ32" s="22"/>
      <c r="CK32" s="22"/>
      <c r="CL32" s="22"/>
      <c r="CM32" s="22"/>
      <c r="CN32" s="22"/>
      <c r="CO32" s="22" t="s">
        <v>138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13" t="s">
        <v>95</v>
      </c>
      <c r="D33" s="413"/>
      <c r="E33" s="357" t="s">
        <v>323</v>
      </c>
      <c r="F33" s="357"/>
      <c r="G33" s="357"/>
      <c r="H33" s="357"/>
      <c r="I33" s="357"/>
      <c r="J33" s="357"/>
      <c r="K33" s="357"/>
      <c r="L33" s="357"/>
      <c r="M33" s="357"/>
      <c r="N33" s="357"/>
      <c r="O33" s="357"/>
      <c r="P33" s="357"/>
      <c r="Q33" s="357"/>
      <c r="R33" s="357"/>
      <c r="S33" s="357"/>
      <c r="T33" s="14"/>
      <c r="U33" s="413" t="s">
        <v>95</v>
      </c>
      <c r="V33" s="413"/>
      <c r="W33" s="357" t="s">
        <v>323</v>
      </c>
      <c r="X33" s="357"/>
      <c r="Y33" s="357"/>
      <c r="Z33" s="357"/>
      <c r="AA33" s="357"/>
      <c r="AB33" s="357"/>
      <c r="AC33" s="357"/>
      <c r="AD33" s="357"/>
      <c r="AE33" s="357"/>
      <c r="AF33" s="357"/>
      <c r="AG33" s="357"/>
      <c r="AH33" s="357"/>
      <c r="AI33" s="357"/>
      <c r="AJ33" s="357"/>
      <c r="AK33" s="357"/>
      <c r="AL33" s="14"/>
      <c r="AM33" s="413" t="s">
        <v>95</v>
      </c>
      <c r="AN33" s="413"/>
      <c r="AO33" s="357" t="s">
        <v>323</v>
      </c>
      <c r="AP33" s="357"/>
      <c r="AQ33" s="357"/>
      <c r="AR33" s="357"/>
      <c r="AS33" s="357"/>
      <c r="AT33" s="357"/>
      <c r="AU33" s="357"/>
      <c r="AV33" s="357"/>
      <c r="AW33" s="357"/>
      <c r="AX33" s="357"/>
      <c r="AY33" s="357"/>
      <c r="AZ33" s="357"/>
      <c r="BA33" s="357"/>
      <c r="BB33" s="357"/>
      <c r="BC33" s="357"/>
      <c r="BD33" s="10"/>
      <c r="BE33" s="357" t="s">
        <v>148</v>
      </c>
      <c r="BF33" s="357"/>
      <c r="BG33" s="357" t="s">
        <v>316</v>
      </c>
      <c r="BH33" s="357"/>
      <c r="BI33" s="357"/>
      <c r="BJ33" s="357"/>
      <c r="BK33" s="357"/>
      <c r="BL33" s="357"/>
      <c r="BM33" s="357"/>
      <c r="BN33" s="357"/>
      <c r="BO33" s="357"/>
      <c r="BP33" s="357"/>
      <c r="BQ33" s="357"/>
      <c r="BR33" s="357"/>
      <c r="BS33" s="357"/>
      <c r="BT33" s="357"/>
      <c r="BU33" s="357"/>
      <c r="BV33" s="10"/>
      <c r="BW33" s="413" t="s">
        <v>148</v>
      </c>
      <c r="BX33" s="413"/>
      <c r="BY33" s="357" t="s">
        <v>110</v>
      </c>
      <c r="BZ33" s="357"/>
      <c r="CA33" s="357"/>
      <c r="CB33" s="357"/>
      <c r="CC33" s="357"/>
      <c r="CD33" s="357"/>
      <c r="CE33" s="357"/>
      <c r="CF33" s="357"/>
      <c r="CG33" s="357"/>
      <c r="CH33" s="357"/>
      <c r="CI33" s="357"/>
      <c r="CJ33" s="357"/>
      <c r="CK33" s="357"/>
      <c r="CL33" s="357"/>
      <c r="CM33" s="357"/>
      <c r="CN33" s="14"/>
      <c r="CO33" s="413" t="s">
        <v>95</v>
      </c>
      <c r="CP33" s="413"/>
      <c r="CQ33" s="357" t="s">
        <v>209</v>
      </c>
      <c r="CR33" s="357"/>
      <c r="CS33" s="357"/>
      <c r="CT33" s="357"/>
      <c r="CU33" s="357"/>
      <c r="CV33" s="357"/>
      <c r="CW33" s="357"/>
      <c r="CX33" s="357"/>
      <c r="CY33" s="357"/>
      <c r="CZ33" s="357"/>
      <c r="DA33" s="357"/>
      <c r="DB33" s="357"/>
      <c r="DC33" s="357"/>
      <c r="DD33" s="357"/>
      <c r="DE33" s="357"/>
      <c r="DF33" s="14"/>
      <c r="DG33" s="563" t="s">
        <v>324</v>
      </c>
      <c r="DH33" s="563"/>
      <c r="DI33" s="21"/>
    </row>
    <row r="34" spans="1:113" ht="32.25" customHeight="1" x14ac:dyDescent="0.15">
      <c r="A34" s="2"/>
      <c r="B34" s="5"/>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9"/>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9"/>
      <c r="AM34" s="564">
        <f>IF(AO34="","",MAX(C34:D43,U34:V43)+1)</f>
        <v>7</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9"/>
      <c r="BE34" s="564">
        <f>IF(BG34="","",MAX(C34:D43,U34:V43,AM34:AN43)+1)</f>
        <v>8</v>
      </c>
      <c r="BF34" s="564"/>
      <c r="BG34" s="565" t="str">
        <f>IF('各会計、関係団体の財政状況及び健全化判断比率'!B33="","",'各会計、関係団体の財政状況及び健全化判断比率'!B33)</f>
        <v>簡易水道事業会計</v>
      </c>
      <c r="BH34" s="565"/>
      <c r="BI34" s="565"/>
      <c r="BJ34" s="565"/>
      <c r="BK34" s="565"/>
      <c r="BL34" s="565"/>
      <c r="BM34" s="565"/>
      <c r="BN34" s="565"/>
      <c r="BO34" s="565"/>
      <c r="BP34" s="565"/>
      <c r="BQ34" s="565"/>
      <c r="BR34" s="565"/>
      <c r="BS34" s="565"/>
      <c r="BT34" s="565"/>
      <c r="BU34" s="565"/>
      <c r="BV34" s="9"/>
      <c r="BW34" s="564">
        <f>IF(BY34="","",MAX(C34:D43,U34:V43,AM34:AN43,BE34:BF43)+1)</f>
        <v>11</v>
      </c>
      <c r="BX34" s="564"/>
      <c r="BY34" s="565" t="str">
        <f>IF('各会計、関係団体の財政状況及び健全化判断比率'!B68="","",'各会計、関係団体の財政状況及び健全化判断比率'!B68)</f>
        <v>宮津与謝消防組合</v>
      </c>
      <c r="BZ34" s="565"/>
      <c r="CA34" s="565"/>
      <c r="CB34" s="565"/>
      <c r="CC34" s="565"/>
      <c r="CD34" s="565"/>
      <c r="CE34" s="565"/>
      <c r="CF34" s="565"/>
      <c r="CG34" s="565"/>
      <c r="CH34" s="565"/>
      <c r="CI34" s="565"/>
      <c r="CJ34" s="565"/>
      <c r="CK34" s="565"/>
      <c r="CL34" s="565"/>
      <c r="CM34" s="565"/>
      <c r="CN34" s="9"/>
      <c r="CO34" s="564">
        <f>IF(CQ34="","",MAX(C34:D43,U34:V43,AM34:AN43,BE34:BF43,BW34:BX43)+1)</f>
        <v>21</v>
      </c>
      <c r="CP34" s="564"/>
      <c r="CQ34" s="565" t="str">
        <f>IF('各会計、関係団体の財政状況及び健全化判断比率'!BS7="","",'各会計、関係団体の財政状況及び健全化判断比率'!BS7)</f>
        <v>丹後地区土地開発公社</v>
      </c>
      <c r="CR34" s="565"/>
      <c r="CS34" s="565"/>
      <c r="CT34" s="565"/>
      <c r="CU34" s="565"/>
      <c r="CV34" s="565"/>
      <c r="CW34" s="565"/>
      <c r="CX34" s="565"/>
      <c r="CY34" s="565"/>
      <c r="CZ34" s="565"/>
      <c r="DA34" s="565"/>
      <c r="DB34" s="565"/>
      <c r="DC34" s="565"/>
      <c r="DD34" s="565"/>
      <c r="DE34" s="565"/>
      <c r="DF34" s="8"/>
      <c r="DG34" s="566" t="str">
        <f>IF('各会計、関係団体の財政状況及び健全化判断比率'!BR7="","",'各会計、関係団体の財政状況及び健全化判断比率'!BR7)</f>
        <v>○</v>
      </c>
      <c r="DH34" s="566"/>
      <c r="DI34" s="21"/>
    </row>
    <row r="35" spans="1:113" ht="32.25" customHeight="1" x14ac:dyDescent="0.15">
      <c r="A35" s="2"/>
      <c r="B35" s="5"/>
      <c r="C35" s="564">
        <f t="shared" ref="C35:C43" si="0">IF(E35="","",C34+1)</f>
        <v>2</v>
      </c>
      <c r="D35" s="564"/>
      <c r="E35" s="565" t="str">
        <f>IF('各会計、関係団体の財政状況及び健全化判断比率'!B8="","",'各会計、関係団体の財政状況及び健全化判断比率'!B8)</f>
        <v>休日応急診療所事業特別会計</v>
      </c>
      <c r="F35" s="565"/>
      <c r="G35" s="565"/>
      <c r="H35" s="565"/>
      <c r="I35" s="565"/>
      <c r="J35" s="565"/>
      <c r="K35" s="565"/>
      <c r="L35" s="565"/>
      <c r="M35" s="565"/>
      <c r="N35" s="565"/>
      <c r="O35" s="565"/>
      <c r="P35" s="565"/>
      <c r="Q35" s="565"/>
      <c r="R35" s="565"/>
      <c r="S35" s="565"/>
      <c r="T35" s="9"/>
      <c r="U35" s="564">
        <f t="shared" ref="U35:U43" si="1">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9"/>
      <c r="AM35" s="564" t="str">
        <f t="shared" ref="AM35:AM43" si="2">IF(AO35="","",AM34+1)</f>
        <v/>
      </c>
      <c r="AN35" s="564"/>
      <c r="AO35" s="565"/>
      <c r="AP35" s="565"/>
      <c r="AQ35" s="565"/>
      <c r="AR35" s="565"/>
      <c r="AS35" s="565"/>
      <c r="AT35" s="565"/>
      <c r="AU35" s="565"/>
      <c r="AV35" s="565"/>
      <c r="AW35" s="565"/>
      <c r="AX35" s="565"/>
      <c r="AY35" s="565"/>
      <c r="AZ35" s="565"/>
      <c r="BA35" s="565"/>
      <c r="BB35" s="565"/>
      <c r="BC35" s="565"/>
      <c r="BD35" s="9"/>
      <c r="BE35" s="564">
        <f t="shared" ref="BE35:BE43" si="3">IF(BG35="","",BE34+1)</f>
        <v>9</v>
      </c>
      <c r="BF35" s="564"/>
      <c r="BG35" s="565" t="str">
        <f>IF('各会計、関係団体の財政状況及び健全化判断比率'!B34="","",'各会計、関係団体の財政状況及び健全化判断比率'!B34)</f>
        <v>下水道事業特別会計</v>
      </c>
      <c r="BH35" s="565"/>
      <c r="BI35" s="565"/>
      <c r="BJ35" s="565"/>
      <c r="BK35" s="565"/>
      <c r="BL35" s="565"/>
      <c r="BM35" s="565"/>
      <c r="BN35" s="565"/>
      <c r="BO35" s="565"/>
      <c r="BP35" s="565"/>
      <c r="BQ35" s="565"/>
      <c r="BR35" s="565"/>
      <c r="BS35" s="565"/>
      <c r="BT35" s="565"/>
      <c r="BU35" s="565"/>
      <c r="BV35" s="9"/>
      <c r="BW35" s="564">
        <f t="shared" ref="BW35:BW43" si="4">IF(BY35="","",BW34+1)</f>
        <v>12</v>
      </c>
      <c r="BX35" s="564"/>
      <c r="BY35" s="565" t="str">
        <f>IF('各会計、関係団体の財政状況及び健全化判断比率'!B69="","",'各会計、関係団体の財政状況及び健全化判断比率'!B69)</f>
        <v>与謝野町宮津市中学校組合</v>
      </c>
      <c r="BZ35" s="565"/>
      <c r="CA35" s="565"/>
      <c r="CB35" s="565"/>
      <c r="CC35" s="565"/>
      <c r="CD35" s="565"/>
      <c r="CE35" s="565"/>
      <c r="CF35" s="565"/>
      <c r="CG35" s="565"/>
      <c r="CH35" s="565"/>
      <c r="CI35" s="565"/>
      <c r="CJ35" s="565"/>
      <c r="CK35" s="565"/>
      <c r="CL35" s="565"/>
      <c r="CM35" s="565"/>
      <c r="CN35" s="9"/>
      <c r="CO35" s="564">
        <f t="shared" ref="CO35:CO43" si="5">IF(CQ35="","",CO34+1)</f>
        <v>22</v>
      </c>
      <c r="CP35" s="564"/>
      <c r="CQ35" s="565" t="str">
        <f>IF('各会計、関係団体の財政状況及び健全化判断比率'!BS8="","",'各会計、関係団体の財政状況及び健全化判断比率'!BS8)</f>
        <v>宮津市民実践活動センター</v>
      </c>
      <c r="CR35" s="565"/>
      <c r="CS35" s="565"/>
      <c r="CT35" s="565"/>
      <c r="CU35" s="565"/>
      <c r="CV35" s="565"/>
      <c r="CW35" s="565"/>
      <c r="CX35" s="565"/>
      <c r="CY35" s="565"/>
      <c r="CZ35" s="565"/>
      <c r="DA35" s="565"/>
      <c r="DB35" s="565"/>
      <c r="DC35" s="565"/>
      <c r="DD35" s="565"/>
      <c r="DE35" s="565"/>
      <c r="DF35" s="8"/>
      <c r="DG35" s="566" t="str">
        <f>IF('各会計、関係団体の財政状況及び健全化判断比率'!BR8="","",'各会計、関係団体の財政状況及び健全化判断比率'!BR8)</f>
        <v/>
      </c>
      <c r="DH35" s="566"/>
      <c r="DI35" s="21"/>
    </row>
    <row r="36" spans="1:113" ht="32.25" customHeight="1" x14ac:dyDescent="0.15">
      <c r="A36" s="2"/>
      <c r="B36" s="5"/>
      <c r="C36" s="564" t="str">
        <f t="shared" si="0"/>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9"/>
      <c r="U36" s="564">
        <f t="shared" si="1"/>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9"/>
      <c r="AM36" s="564" t="str">
        <f t="shared" si="2"/>
        <v/>
      </c>
      <c r="AN36" s="564"/>
      <c r="AO36" s="565"/>
      <c r="AP36" s="565"/>
      <c r="AQ36" s="565"/>
      <c r="AR36" s="565"/>
      <c r="AS36" s="565"/>
      <c r="AT36" s="565"/>
      <c r="AU36" s="565"/>
      <c r="AV36" s="565"/>
      <c r="AW36" s="565"/>
      <c r="AX36" s="565"/>
      <c r="AY36" s="565"/>
      <c r="AZ36" s="565"/>
      <c r="BA36" s="565"/>
      <c r="BB36" s="565"/>
      <c r="BC36" s="565"/>
      <c r="BD36" s="9"/>
      <c r="BE36" s="564">
        <f t="shared" si="3"/>
        <v>10</v>
      </c>
      <c r="BF36" s="564"/>
      <c r="BG36" s="565" t="str">
        <f>IF('各会計、関係団体の財政状況及び健全化判断比率'!B35="","",'各会計、関係団体の財政状況及び健全化判断比率'!B35)</f>
        <v>土地建物造成事業特別会計</v>
      </c>
      <c r="BH36" s="565"/>
      <c r="BI36" s="565"/>
      <c r="BJ36" s="565"/>
      <c r="BK36" s="565"/>
      <c r="BL36" s="565"/>
      <c r="BM36" s="565"/>
      <c r="BN36" s="565"/>
      <c r="BO36" s="565"/>
      <c r="BP36" s="565"/>
      <c r="BQ36" s="565"/>
      <c r="BR36" s="565"/>
      <c r="BS36" s="565"/>
      <c r="BT36" s="565"/>
      <c r="BU36" s="565"/>
      <c r="BV36" s="9"/>
      <c r="BW36" s="564">
        <f t="shared" si="4"/>
        <v>13</v>
      </c>
      <c r="BX36" s="564"/>
      <c r="BY36" s="565" t="str">
        <f>IF('各会計、関係団体の財政状況及び健全化判断比率'!B70="","",'各会計、関係団体の財政状況及び健全化判断比率'!B70)</f>
        <v>京都府自治会館管理組合</v>
      </c>
      <c r="BZ36" s="565"/>
      <c r="CA36" s="565"/>
      <c r="CB36" s="565"/>
      <c r="CC36" s="565"/>
      <c r="CD36" s="565"/>
      <c r="CE36" s="565"/>
      <c r="CF36" s="565"/>
      <c r="CG36" s="565"/>
      <c r="CH36" s="565"/>
      <c r="CI36" s="565"/>
      <c r="CJ36" s="565"/>
      <c r="CK36" s="565"/>
      <c r="CL36" s="565"/>
      <c r="CM36" s="565"/>
      <c r="CN36" s="9"/>
      <c r="CO36" s="564" t="str">
        <f t="shared" si="5"/>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8"/>
      <c r="DG36" s="566" t="str">
        <f>IF('各会計、関係団体の財政状況及び健全化判断比率'!BR9="","",'各会計、関係団体の財政状況及び健全化判断比率'!BR9)</f>
        <v/>
      </c>
      <c r="DH36" s="566"/>
      <c r="DI36" s="21"/>
    </row>
    <row r="37" spans="1:113" ht="32.25" customHeight="1" x14ac:dyDescent="0.15">
      <c r="A37" s="2"/>
      <c r="B37" s="5"/>
      <c r="C37" s="564" t="str">
        <f t="shared" si="0"/>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9"/>
      <c r="U37" s="564">
        <f t="shared" si="1"/>
        <v>6</v>
      </c>
      <c r="V37" s="564"/>
      <c r="W37" s="565" t="str">
        <f>IF('各会計、関係団体の財政状況及び健全化判断比率'!B31="","",'各会計、関係団体の財政状況及び健全化判断比率'!B31)</f>
        <v>介護予防支援事業特別会計</v>
      </c>
      <c r="X37" s="565"/>
      <c r="Y37" s="565"/>
      <c r="Z37" s="565"/>
      <c r="AA37" s="565"/>
      <c r="AB37" s="565"/>
      <c r="AC37" s="565"/>
      <c r="AD37" s="565"/>
      <c r="AE37" s="565"/>
      <c r="AF37" s="565"/>
      <c r="AG37" s="565"/>
      <c r="AH37" s="565"/>
      <c r="AI37" s="565"/>
      <c r="AJ37" s="565"/>
      <c r="AK37" s="565"/>
      <c r="AL37" s="9"/>
      <c r="AM37" s="564" t="str">
        <f t="shared" si="2"/>
        <v/>
      </c>
      <c r="AN37" s="564"/>
      <c r="AO37" s="565"/>
      <c r="AP37" s="565"/>
      <c r="AQ37" s="565"/>
      <c r="AR37" s="565"/>
      <c r="AS37" s="565"/>
      <c r="AT37" s="565"/>
      <c r="AU37" s="565"/>
      <c r="AV37" s="565"/>
      <c r="AW37" s="565"/>
      <c r="AX37" s="565"/>
      <c r="AY37" s="565"/>
      <c r="AZ37" s="565"/>
      <c r="BA37" s="565"/>
      <c r="BB37" s="565"/>
      <c r="BC37" s="565"/>
      <c r="BD37" s="9"/>
      <c r="BE37" s="564" t="str">
        <f t="shared" si="3"/>
        <v/>
      </c>
      <c r="BF37" s="564"/>
      <c r="BG37" s="565"/>
      <c r="BH37" s="565"/>
      <c r="BI37" s="565"/>
      <c r="BJ37" s="565"/>
      <c r="BK37" s="565"/>
      <c r="BL37" s="565"/>
      <c r="BM37" s="565"/>
      <c r="BN37" s="565"/>
      <c r="BO37" s="565"/>
      <c r="BP37" s="565"/>
      <c r="BQ37" s="565"/>
      <c r="BR37" s="565"/>
      <c r="BS37" s="565"/>
      <c r="BT37" s="565"/>
      <c r="BU37" s="565"/>
      <c r="BV37" s="9"/>
      <c r="BW37" s="564">
        <f t="shared" si="4"/>
        <v>14</v>
      </c>
      <c r="BX37" s="564"/>
      <c r="BY37" s="565" t="str">
        <f>IF('各会計、関係団体の財政状況及び健全化判断比率'!B71="","",'各会計、関係団体の財政状況及び健全化判断比率'!B71)</f>
        <v>京都府住宅新築資金等貸付事業管理組合（一般会計）</v>
      </c>
      <c r="BZ37" s="565"/>
      <c r="CA37" s="565"/>
      <c r="CB37" s="565"/>
      <c r="CC37" s="565"/>
      <c r="CD37" s="565"/>
      <c r="CE37" s="565"/>
      <c r="CF37" s="565"/>
      <c r="CG37" s="565"/>
      <c r="CH37" s="565"/>
      <c r="CI37" s="565"/>
      <c r="CJ37" s="565"/>
      <c r="CK37" s="565"/>
      <c r="CL37" s="565"/>
      <c r="CM37" s="565"/>
      <c r="CN37" s="9"/>
      <c r="CO37" s="564" t="str">
        <f t="shared" si="5"/>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8"/>
      <c r="DG37" s="566" t="str">
        <f>IF('各会計、関係団体の財政状況及び健全化判断比率'!BR10="","",'各会計、関係団体の財政状況及び健全化判断比率'!BR10)</f>
        <v/>
      </c>
      <c r="DH37" s="566"/>
      <c r="DI37" s="21"/>
    </row>
    <row r="38" spans="1:113" ht="32.25" customHeight="1" x14ac:dyDescent="0.15">
      <c r="A38" s="2"/>
      <c r="B38" s="5"/>
      <c r="C38" s="564" t="str">
        <f t="shared" si="0"/>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9"/>
      <c r="U38" s="564" t="str">
        <f t="shared" si="1"/>
        <v/>
      </c>
      <c r="V38" s="564"/>
      <c r="W38" s="565"/>
      <c r="X38" s="565"/>
      <c r="Y38" s="565"/>
      <c r="Z38" s="565"/>
      <c r="AA38" s="565"/>
      <c r="AB38" s="565"/>
      <c r="AC38" s="565"/>
      <c r="AD38" s="565"/>
      <c r="AE38" s="565"/>
      <c r="AF38" s="565"/>
      <c r="AG38" s="565"/>
      <c r="AH38" s="565"/>
      <c r="AI38" s="565"/>
      <c r="AJ38" s="565"/>
      <c r="AK38" s="565"/>
      <c r="AL38" s="9"/>
      <c r="AM38" s="564" t="str">
        <f t="shared" si="2"/>
        <v/>
      </c>
      <c r="AN38" s="564"/>
      <c r="AO38" s="565"/>
      <c r="AP38" s="565"/>
      <c r="AQ38" s="565"/>
      <c r="AR38" s="565"/>
      <c r="AS38" s="565"/>
      <c r="AT38" s="565"/>
      <c r="AU38" s="565"/>
      <c r="AV38" s="565"/>
      <c r="AW38" s="565"/>
      <c r="AX38" s="565"/>
      <c r="AY38" s="565"/>
      <c r="AZ38" s="565"/>
      <c r="BA38" s="565"/>
      <c r="BB38" s="565"/>
      <c r="BC38" s="565"/>
      <c r="BD38" s="9"/>
      <c r="BE38" s="564" t="str">
        <f t="shared" si="3"/>
        <v/>
      </c>
      <c r="BF38" s="564"/>
      <c r="BG38" s="565"/>
      <c r="BH38" s="565"/>
      <c r="BI38" s="565"/>
      <c r="BJ38" s="565"/>
      <c r="BK38" s="565"/>
      <c r="BL38" s="565"/>
      <c r="BM38" s="565"/>
      <c r="BN38" s="565"/>
      <c r="BO38" s="565"/>
      <c r="BP38" s="565"/>
      <c r="BQ38" s="565"/>
      <c r="BR38" s="565"/>
      <c r="BS38" s="565"/>
      <c r="BT38" s="565"/>
      <c r="BU38" s="565"/>
      <c r="BV38" s="9"/>
      <c r="BW38" s="564">
        <f t="shared" si="4"/>
        <v>15</v>
      </c>
      <c r="BX38" s="564"/>
      <c r="BY38" s="565" t="str">
        <f>IF('各会計、関係団体の財政状況及び健全化判断比率'!B72="","",'各会計、関係団体の財政状況及び健全化判断比率'!B72)</f>
        <v>京都府住宅新築資金等貸付事業管理組合（特別会計）</v>
      </c>
      <c r="BZ38" s="565"/>
      <c r="CA38" s="565"/>
      <c r="CB38" s="565"/>
      <c r="CC38" s="565"/>
      <c r="CD38" s="565"/>
      <c r="CE38" s="565"/>
      <c r="CF38" s="565"/>
      <c r="CG38" s="565"/>
      <c r="CH38" s="565"/>
      <c r="CI38" s="565"/>
      <c r="CJ38" s="565"/>
      <c r="CK38" s="565"/>
      <c r="CL38" s="565"/>
      <c r="CM38" s="565"/>
      <c r="CN38" s="9"/>
      <c r="CO38" s="564" t="str">
        <f t="shared" si="5"/>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8"/>
      <c r="DG38" s="566" t="str">
        <f>IF('各会計、関係団体の財政状況及び健全化判断比率'!BR11="","",'各会計、関係団体の財政状況及び健全化判断比率'!BR11)</f>
        <v/>
      </c>
      <c r="DH38" s="566"/>
      <c r="DI38" s="21"/>
    </row>
    <row r="39" spans="1:113" ht="32.25" customHeight="1" x14ac:dyDescent="0.15">
      <c r="A39" s="2"/>
      <c r="B39" s="5"/>
      <c r="C39" s="564" t="str">
        <f t="shared" si="0"/>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9"/>
      <c r="U39" s="564" t="str">
        <f t="shared" si="1"/>
        <v/>
      </c>
      <c r="V39" s="564"/>
      <c r="W39" s="565"/>
      <c r="X39" s="565"/>
      <c r="Y39" s="565"/>
      <c r="Z39" s="565"/>
      <c r="AA39" s="565"/>
      <c r="AB39" s="565"/>
      <c r="AC39" s="565"/>
      <c r="AD39" s="565"/>
      <c r="AE39" s="565"/>
      <c r="AF39" s="565"/>
      <c r="AG39" s="565"/>
      <c r="AH39" s="565"/>
      <c r="AI39" s="565"/>
      <c r="AJ39" s="565"/>
      <c r="AK39" s="565"/>
      <c r="AL39" s="9"/>
      <c r="AM39" s="564" t="str">
        <f t="shared" si="2"/>
        <v/>
      </c>
      <c r="AN39" s="564"/>
      <c r="AO39" s="565"/>
      <c r="AP39" s="565"/>
      <c r="AQ39" s="565"/>
      <c r="AR39" s="565"/>
      <c r="AS39" s="565"/>
      <c r="AT39" s="565"/>
      <c r="AU39" s="565"/>
      <c r="AV39" s="565"/>
      <c r="AW39" s="565"/>
      <c r="AX39" s="565"/>
      <c r="AY39" s="565"/>
      <c r="AZ39" s="565"/>
      <c r="BA39" s="565"/>
      <c r="BB39" s="565"/>
      <c r="BC39" s="565"/>
      <c r="BD39" s="9"/>
      <c r="BE39" s="564" t="str">
        <f t="shared" si="3"/>
        <v/>
      </c>
      <c r="BF39" s="564"/>
      <c r="BG39" s="565"/>
      <c r="BH39" s="565"/>
      <c r="BI39" s="565"/>
      <c r="BJ39" s="565"/>
      <c r="BK39" s="565"/>
      <c r="BL39" s="565"/>
      <c r="BM39" s="565"/>
      <c r="BN39" s="565"/>
      <c r="BO39" s="565"/>
      <c r="BP39" s="565"/>
      <c r="BQ39" s="565"/>
      <c r="BR39" s="565"/>
      <c r="BS39" s="565"/>
      <c r="BT39" s="565"/>
      <c r="BU39" s="565"/>
      <c r="BV39" s="9"/>
      <c r="BW39" s="564">
        <f t="shared" si="4"/>
        <v>16</v>
      </c>
      <c r="BX39" s="564"/>
      <c r="BY39" s="565" t="str">
        <f>IF('各会計、関係団体の財政状況及び健全化判断比率'!B73="","",'各会計、関係団体の財政状況及び健全化判断比率'!B73)</f>
        <v>京都府市町村職員退職手当組合</v>
      </c>
      <c r="BZ39" s="565"/>
      <c r="CA39" s="565"/>
      <c r="CB39" s="565"/>
      <c r="CC39" s="565"/>
      <c r="CD39" s="565"/>
      <c r="CE39" s="565"/>
      <c r="CF39" s="565"/>
      <c r="CG39" s="565"/>
      <c r="CH39" s="565"/>
      <c r="CI39" s="565"/>
      <c r="CJ39" s="565"/>
      <c r="CK39" s="565"/>
      <c r="CL39" s="565"/>
      <c r="CM39" s="565"/>
      <c r="CN39" s="9"/>
      <c r="CO39" s="564" t="str">
        <f t="shared" si="5"/>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8"/>
      <c r="DG39" s="566" t="str">
        <f>IF('各会計、関係団体の財政状況及び健全化判断比率'!BR12="","",'各会計、関係団体の財政状況及び健全化判断比率'!BR12)</f>
        <v/>
      </c>
      <c r="DH39" s="566"/>
      <c r="DI39" s="21"/>
    </row>
    <row r="40" spans="1:113" ht="32.25" customHeight="1" x14ac:dyDescent="0.15">
      <c r="A40" s="2"/>
      <c r="B40" s="5"/>
      <c r="C40" s="564" t="str">
        <f t="shared" si="0"/>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9"/>
      <c r="U40" s="564" t="str">
        <f t="shared" si="1"/>
        <v/>
      </c>
      <c r="V40" s="564"/>
      <c r="W40" s="565"/>
      <c r="X40" s="565"/>
      <c r="Y40" s="565"/>
      <c r="Z40" s="565"/>
      <c r="AA40" s="565"/>
      <c r="AB40" s="565"/>
      <c r="AC40" s="565"/>
      <c r="AD40" s="565"/>
      <c r="AE40" s="565"/>
      <c r="AF40" s="565"/>
      <c r="AG40" s="565"/>
      <c r="AH40" s="565"/>
      <c r="AI40" s="565"/>
      <c r="AJ40" s="565"/>
      <c r="AK40" s="565"/>
      <c r="AL40" s="9"/>
      <c r="AM40" s="564" t="str">
        <f t="shared" si="2"/>
        <v/>
      </c>
      <c r="AN40" s="564"/>
      <c r="AO40" s="565"/>
      <c r="AP40" s="565"/>
      <c r="AQ40" s="565"/>
      <c r="AR40" s="565"/>
      <c r="AS40" s="565"/>
      <c r="AT40" s="565"/>
      <c r="AU40" s="565"/>
      <c r="AV40" s="565"/>
      <c r="AW40" s="565"/>
      <c r="AX40" s="565"/>
      <c r="AY40" s="565"/>
      <c r="AZ40" s="565"/>
      <c r="BA40" s="565"/>
      <c r="BB40" s="565"/>
      <c r="BC40" s="565"/>
      <c r="BD40" s="9"/>
      <c r="BE40" s="564" t="str">
        <f t="shared" si="3"/>
        <v/>
      </c>
      <c r="BF40" s="564"/>
      <c r="BG40" s="565"/>
      <c r="BH40" s="565"/>
      <c r="BI40" s="565"/>
      <c r="BJ40" s="565"/>
      <c r="BK40" s="565"/>
      <c r="BL40" s="565"/>
      <c r="BM40" s="565"/>
      <c r="BN40" s="565"/>
      <c r="BO40" s="565"/>
      <c r="BP40" s="565"/>
      <c r="BQ40" s="565"/>
      <c r="BR40" s="565"/>
      <c r="BS40" s="565"/>
      <c r="BT40" s="565"/>
      <c r="BU40" s="565"/>
      <c r="BV40" s="9"/>
      <c r="BW40" s="564">
        <f t="shared" si="4"/>
        <v>17</v>
      </c>
      <c r="BX40" s="564"/>
      <c r="BY40" s="565" t="str">
        <f>IF('各会計、関係団体の財政状況及び健全化判断比率'!B74="","",'各会計、関係団体の財政状況及び健全化判断比率'!B74)</f>
        <v>京都府後期高齢者医療広域連合（一般会計）</v>
      </c>
      <c r="BZ40" s="565"/>
      <c r="CA40" s="565"/>
      <c r="CB40" s="565"/>
      <c r="CC40" s="565"/>
      <c r="CD40" s="565"/>
      <c r="CE40" s="565"/>
      <c r="CF40" s="565"/>
      <c r="CG40" s="565"/>
      <c r="CH40" s="565"/>
      <c r="CI40" s="565"/>
      <c r="CJ40" s="565"/>
      <c r="CK40" s="565"/>
      <c r="CL40" s="565"/>
      <c r="CM40" s="565"/>
      <c r="CN40" s="9"/>
      <c r="CO40" s="564" t="str">
        <f t="shared" si="5"/>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8"/>
      <c r="DG40" s="566" t="str">
        <f>IF('各会計、関係団体の財政状況及び健全化判断比率'!BR13="","",'各会計、関係団体の財政状況及び健全化判断比率'!BR13)</f>
        <v/>
      </c>
      <c r="DH40" s="566"/>
      <c r="DI40" s="21"/>
    </row>
    <row r="41" spans="1:113" ht="32.25" customHeight="1" x14ac:dyDescent="0.15">
      <c r="A41" s="2"/>
      <c r="B41" s="5"/>
      <c r="C41" s="564" t="str">
        <f t="shared" si="0"/>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9"/>
      <c r="U41" s="564" t="str">
        <f t="shared" si="1"/>
        <v/>
      </c>
      <c r="V41" s="564"/>
      <c r="W41" s="565"/>
      <c r="X41" s="565"/>
      <c r="Y41" s="565"/>
      <c r="Z41" s="565"/>
      <c r="AA41" s="565"/>
      <c r="AB41" s="565"/>
      <c r="AC41" s="565"/>
      <c r="AD41" s="565"/>
      <c r="AE41" s="565"/>
      <c r="AF41" s="565"/>
      <c r="AG41" s="565"/>
      <c r="AH41" s="565"/>
      <c r="AI41" s="565"/>
      <c r="AJ41" s="565"/>
      <c r="AK41" s="565"/>
      <c r="AL41" s="9"/>
      <c r="AM41" s="564" t="str">
        <f t="shared" si="2"/>
        <v/>
      </c>
      <c r="AN41" s="564"/>
      <c r="AO41" s="565"/>
      <c r="AP41" s="565"/>
      <c r="AQ41" s="565"/>
      <c r="AR41" s="565"/>
      <c r="AS41" s="565"/>
      <c r="AT41" s="565"/>
      <c r="AU41" s="565"/>
      <c r="AV41" s="565"/>
      <c r="AW41" s="565"/>
      <c r="AX41" s="565"/>
      <c r="AY41" s="565"/>
      <c r="AZ41" s="565"/>
      <c r="BA41" s="565"/>
      <c r="BB41" s="565"/>
      <c r="BC41" s="565"/>
      <c r="BD41" s="9"/>
      <c r="BE41" s="564" t="str">
        <f t="shared" si="3"/>
        <v/>
      </c>
      <c r="BF41" s="564"/>
      <c r="BG41" s="565"/>
      <c r="BH41" s="565"/>
      <c r="BI41" s="565"/>
      <c r="BJ41" s="565"/>
      <c r="BK41" s="565"/>
      <c r="BL41" s="565"/>
      <c r="BM41" s="565"/>
      <c r="BN41" s="565"/>
      <c r="BO41" s="565"/>
      <c r="BP41" s="565"/>
      <c r="BQ41" s="565"/>
      <c r="BR41" s="565"/>
      <c r="BS41" s="565"/>
      <c r="BT41" s="565"/>
      <c r="BU41" s="565"/>
      <c r="BV41" s="9"/>
      <c r="BW41" s="564">
        <f t="shared" si="4"/>
        <v>18</v>
      </c>
      <c r="BX41" s="564"/>
      <c r="BY41" s="565" t="str">
        <f>IF('各会計、関係団体の財政状況及び健全化判断比率'!B75="","",'各会計、関係団体の財政状況及び健全化判断比率'!B75)</f>
        <v>京都府後期高齢者医療広域連合（特別会計）</v>
      </c>
      <c r="BZ41" s="565"/>
      <c r="CA41" s="565"/>
      <c r="CB41" s="565"/>
      <c r="CC41" s="565"/>
      <c r="CD41" s="565"/>
      <c r="CE41" s="565"/>
      <c r="CF41" s="565"/>
      <c r="CG41" s="565"/>
      <c r="CH41" s="565"/>
      <c r="CI41" s="565"/>
      <c r="CJ41" s="565"/>
      <c r="CK41" s="565"/>
      <c r="CL41" s="565"/>
      <c r="CM41" s="565"/>
      <c r="CN41" s="9"/>
      <c r="CO41" s="564" t="str">
        <f t="shared" si="5"/>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8"/>
      <c r="DG41" s="566" t="str">
        <f>IF('各会計、関係団体の財政状況及び健全化判断比率'!BR14="","",'各会計、関係団体の財政状況及び健全化判断比率'!BR14)</f>
        <v/>
      </c>
      <c r="DH41" s="566"/>
      <c r="DI41" s="21"/>
    </row>
    <row r="42" spans="1:113" ht="32.25" customHeight="1" x14ac:dyDescent="0.15">
      <c r="B42" s="5"/>
      <c r="C42" s="564" t="str">
        <f t="shared" si="0"/>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9"/>
      <c r="U42" s="564" t="str">
        <f t="shared" si="1"/>
        <v/>
      </c>
      <c r="V42" s="564"/>
      <c r="W42" s="565"/>
      <c r="X42" s="565"/>
      <c r="Y42" s="565"/>
      <c r="Z42" s="565"/>
      <c r="AA42" s="565"/>
      <c r="AB42" s="565"/>
      <c r="AC42" s="565"/>
      <c r="AD42" s="565"/>
      <c r="AE42" s="565"/>
      <c r="AF42" s="565"/>
      <c r="AG42" s="565"/>
      <c r="AH42" s="565"/>
      <c r="AI42" s="565"/>
      <c r="AJ42" s="565"/>
      <c r="AK42" s="565"/>
      <c r="AL42" s="9"/>
      <c r="AM42" s="564" t="str">
        <f t="shared" si="2"/>
        <v/>
      </c>
      <c r="AN42" s="564"/>
      <c r="AO42" s="565"/>
      <c r="AP42" s="565"/>
      <c r="AQ42" s="565"/>
      <c r="AR42" s="565"/>
      <c r="AS42" s="565"/>
      <c r="AT42" s="565"/>
      <c r="AU42" s="565"/>
      <c r="AV42" s="565"/>
      <c r="AW42" s="565"/>
      <c r="AX42" s="565"/>
      <c r="AY42" s="565"/>
      <c r="AZ42" s="565"/>
      <c r="BA42" s="565"/>
      <c r="BB42" s="565"/>
      <c r="BC42" s="565"/>
      <c r="BD42" s="9"/>
      <c r="BE42" s="564" t="str">
        <f t="shared" si="3"/>
        <v/>
      </c>
      <c r="BF42" s="564"/>
      <c r="BG42" s="565"/>
      <c r="BH42" s="565"/>
      <c r="BI42" s="565"/>
      <c r="BJ42" s="565"/>
      <c r="BK42" s="565"/>
      <c r="BL42" s="565"/>
      <c r="BM42" s="565"/>
      <c r="BN42" s="565"/>
      <c r="BO42" s="565"/>
      <c r="BP42" s="565"/>
      <c r="BQ42" s="565"/>
      <c r="BR42" s="565"/>
      <c r="BS42" s="565"/>
      <c r="BT42" s="565"/>
      <c r="BU42" s="565"/>
      <c r="BV42" s="9"/>
      <c r="BW42" s="564">
        <f t="shared" si="4"/>
        <v>19</v>
      </c>
      <c r="BX42" s="564"/>
      <c r="BY42" s="565" t="str">
        <f>IF('各会計、関係団体の財政状況及び健全化判断比率'!B76="","",'各会計、関係団体の財政状況及び健全化判断比率'!B76)</f>
        <v>京都地方税機構</v>
      </c>
      <c r="BZ42" s="565"/>
      <c r="CA42" s="565"/>
      <c r="CB42" s="565"/>
      <c r="CC42" s="565"/>
      <c r="CD42" s="565"/>
      <c r="CE42" s="565"/>
      <c r="CF42" s="565"/>
      <c r="CG42" s="565"/>
      <c r="CH42" s="565"/>
      <c r="CI42" s="565"/>
      <c r="CJ42" s="565"/>
      <c r="CK42" s="565"/>
      <c r="CL42" s="565"/>
      <c r="CM42" s="565"/>
      <c r="CN42" s="9"/>
      <c r="CO42" s="564" t="str">
        <f t="shared" si="5"/>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8"/>
      <c r="DG42" s="566" t="str">
        <f>IF('各会計、関係団体の財政状況及び健全化判断比率'!BR15="","",'各会計、関係団体の財政状況及び健全化判断比率'!BR15)</f>
        <v/>
      </c>
      <c r="DH42" s="566"/>
      <c r="DI42" s="21"/>
    </row>
    <row r="43" spans="1:113" ht="32.25" customHeight="1" x14ac:dyDescent="0.15">
      <c r="B43" s="5"/>
      <c r="C43" s="564" t="str">
        <f t="shared" si="0"/>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9"/>
      <c r="U43" s="564" t="str">
        <f t="shared" si="1"/>
        <v/>
      </c>
      <c r="V43" s="564"/>
      <c r="W43" s="565"/>
      <c r="X43" s="565"/>
      <c r="Y43" s="565"/>
      <c r="Z43" s="565"/>
      <c r="AA43" s="565"/>
      <c r="AB43" s="565"/>
      <c r="AC43" s="565"/>
      <c r="AD43" s="565"/>
      <c r="AE43" s="565"/>
      <c r="AF43" s="565"/>
      <c r="AG43" s="565"/>
      <c r="AH43" s="565"/>
      <c r="AI43" s="565"/>
      <c r="AJ43" s="565"/>
      <c r="AK43" s="565"/>
      <c r="AL43" s="9"/>
      <c r="AM43" s="564" t="str">
        <f t="shared" si="2"/>
        <v/>
      </c>
      <c r="AN43" s="564"/>
      <c r="AO43" s="565"/>
      <c r="AP43" s="565"/>
      <c r="AQ43" s="565"/>
      <c r="AR43" s="565"/>
      <c r="AS43" s="565"/>
      <c r="AT43" s="565"/>
      <c r="AU43" s="565"/>
      <c r="AV43" s="565"/>
      <c r="AW43" s="565"/>
      <c r="AX43" s="565"/>
      <c r="AY43" s="565"/>
      <c r="AZ43" s="565"/>
      <c r="BA43" s="565"/>
      <c r="BB43" s="565"/>
      <c r="BC43" s="565"/>
      <c r="BD43" s="9"/>
      <c r="BE43" s="564" t="str">
        <f t="shared" si="3"/>
        <v/>
      </c>
      <c r="BF43" s="564"/>
      <c r="BG43" s="565"/>
      <c r="BH43" s="565"/>
      <c r="BI43" s="565"/>
      <c r="BJ43" s="565"/>
      <c r="BK43" s="565"/>
      <c r="BL43" s="565"/>
      <c r="BM43" s="565"/>
      <c r="BN43" s="565"/>
      <c r="BO43" s="565"/>
      <c r="BP43" s="565"/>
      <c r="BQ43" s="565"/>
      <c r="BR43" s="565"/>
      <c r="BS43" s="565"/>
      <c r="BT43" s="565"/>
      <c r="BU43" s="565"/>
      <c r="BV43" s="9"/>
      <c r="BW43" s="564">
        <f t="shared" si="4"/>
        <v>20</v>
      </c>
      <c r="BX43" s="564"/>
      <c r="BY43" s="565" t="str">
        <f>IF('各会計、関係団体の財政状況及び健全化判断比率'!B77="","",'各会計、関係団体の財政状況及び健全化判断比率'!B77)</f>
        <v>宮津与謝環境組合</v>
      </c>
      <c r="BZ43" s="565"/>
      <c r="CA43" s="565"/>
      <c r="CB43" s="565"/>
      <c r="CC43" s="565"/>
      <c r="CD43" s="565"/>
      <c r="CE43" s="565"/>
      <c r="CF43" s="565"/>
      <c r="CG43" s="565"/>
      <c r="CH43" s="565"/>
      <c r="CI43" s="565"/>
      <c r="CJ43" s="565"/>
      <c r="CK43" s="565"/>
      <c r="CL43" s="565"/>
      <c r="CM43" s="565"/>
      <c r="CN43" s="9"/>
      <c r="CO43" s="564" t="str">
        <f t="shared" si="5"/>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8"/>
      <c r="DG43" s="566" t="str">
        <f>IF('各会計、関係団体の財政状況及び健全化判断比率'!BR16="","",'各会計、関係団体の財政状況及び健全化判断比率'!BR16)</f>
        <v/>
      </c>
      <c r="DH43" s="566"/>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6" spans="1:113" x14ac:dyDescent="0.15">
      <c r="B46" s="1" t="s">
        <v>364</v>
      </c>
      <c r="E46" s="1" t="s">
        <v>167</v>
      </c>
    </row>
    <row r="47" spans="1:113" x14ac:dyDescent="0.15">
      <c r="E47" s="1" t="s">
        <v>325</v>
      </c>
    </row>
    <row r="48" spans="1:113" x14ac:dyDescent="0.15">
      <c r="E48" s="1" t="s">
        <v>470</v>
      </c>
    </row>
    <row r="49" spans="5:5" x14ac:dyDescent="0.15">
      <c r="E49" s="1" t="s">
        <v>96</v>
      </c>
    </row>
    <row r="50" spans="5:5" x14ac:dyDescent="0.15">
      <c r="E50" s="1" t="s">
        <v>34</v>
      </c>
    </row>
    <row r="51" spans="5:5" x14ac:dyDescent="0.15">
      <c r="E51" s="1" t="s">
        <v>107</v>
      </c>
    </row>
    <row r="52" spans="5:5" x14ac:dyDescent="0.15">
      <c r="E52" s="1" t="s">
        <v>348</v>
      </c>
    </row>
    <row r="53" spans="5:5" x14ac:dyDescent="0.15">
      <c r="E53" s="1" t="s">
        <v>111</v>
      </c>
    </row>
  </sheetData>
  <sheetProtection sheet="1" objects="1" scenarios="1"/>
  <mergeCells count="432">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N30:BU30"/>
    <mergeCell ref="BV30:CC30"/>
    <mergeCell ref="C33:D33"/>
    <mergeCell ref="E33:S33"/>
    <mergeCell ref="U33:V33"/>
    <mergeCell ref="W33:AK33"/>
    <mergeCell ref="AM33:AN33"/>
    <mergeCell ref="AO33:BC33"/>
    <mergeCell ref="BE33:BF33"/>
    <mergeCell ref="BG33:BU33"/>
    <mergeCell ref="BW33:BX33"/>
    <mergeCell ref="BY33:CM33"/>
    <mergeCell ref="E30:K30"/>
    <mergeCell ref="L30:P30"/>
    <mergeCell ref="Q30:V30"/>
    <mergeCell ref="W30:AG30"/>
    <mergeCell ref="AH30:AX30"/>
    <mergeCell ref="BC30:BM30"/>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N23:BU23"/>
    <mergeCell ref="BV23:CC23"/>
    <mergeCell ref="E24:K24"/>
    <mergeCell ref="L24:P24"/>
    <mergeCell ref="Q24:V24"/>
    <mergeCell ref="Z24:AG24"/>
    <mergeCell ref="AH24:AL24"/>
    <mergeCell ref="AM24:AR24"/>
    <mergeCell ref="AS24:AX24"/>
    <mergeCell ref="AY24:BM24"/>
    <mergeCell ref="BN24:BU24"/>
    <mergeCell ref="BV24:CC24"/>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18:K18"/>
    <mergeCell ref="L18:V18"/>
    <mergeCell ref="AC18:AG18"/>
    <mergeCell ref="AH18:AL18"/>
    <mergeCell ref="AM18:AT18"/>
    <mergeCell ref="AU18:AX18"/>
    <mergeCell ref="AY18:BM18"/>
    <mergeCell ref="BN18:BU18"/>
    <mergeCell ref="BV18:CC18"/>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V10:CC10"/>
    <mergeCell ref="L11:Q11"/>
    <mergeCell ref="R11:V11"/>
    <mergeCell ref="AM11:AT11"/>
    <mergeCell ref="AU11:AX11"/>
    <mergeCell ref="AY11:BM11"/>
    <mergeCell ref="BN11:BU11"/>
    <mergeCell ref="BV11:CC11"/>
    <mergeCell ref="CD11:CS11"/>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67" t="s">
        <v>349</v>
      </c>
      <c r="DI1" s="568"/>
      <c r="DJ1" s="568"/>
      <c r="DK1" s="568"/>
      <c r="DL1" s="568"/>
      <c r="DM1" s="568"/>
      <c r="DN1" s="569"/>
      <c r="DO1" s="1"/>
      <c r="DP1" s="567" t="s">
        <v>474</v>
      </c>
      <c r="DQ1" s="568"/>
      <c r="DR1" s="568"/>
      <c r="DS1" s="568"/>
      <c r="DT1" s="568"/>
      <c r="DU1" s="568"/>
      <c r="DV1" s="568"/>
      <c r="DW1" s="568"/>
      <c r="DX1" s="568"/>
      <c r="DY1" s="568"/>
      <c r="DZ1" s="568"/>
      <c r="EA1" s="568"/>
      <c r="EB1" s="568"/>
      <c r="EC1" s="569"/>
      <c r="ED1" s="2"/>
      <c r="EE1" s="2"/>
      <c r="EF1" s="2"/>
      <c r="EG1" s="2"/>
      <c r="EH1" s="2"/>
      <c r="EI1" s="2"/>
      <c r="EJ1" s="2"/>
      <c r="EK1" s="2"/>
      <c r="EL1" s="2"/>
      <c r="EM1" s="2"/>
    </row>
    <row r="2" spans="2:143" ht="22.5" customHeight="1" x14ac:dyDescent="0.15">
      <c r="B2" s="43" t="s">
        <v>517</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1" t="s">
        <v>476</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1" t="s">
        <v>125</v>
      </c>
      <c r="AQ3" s="382"/>
      <c r="AR3" s="382"/>
      <c r="AS3" s="382"/>
      <c r="AT3" s="382"/>
      <c r="AU3" s="382"/>
      <c r="AV3" s="382"/>
      <c r="AW3" s="382"/>
      <c r="AX3" s="382"/>
      <c r="AY3" s="382"/>
      <c r="AZ3" s="382"/>
      <c r="BA3" s="382"/>
      <c r="BB3" s="382"/>
      <c r="BC3" s="382"/>
      <c r="BD3" s="382"/>
      <c r="BE3" s="382"/>
      <c r="BF3" s="382"/>
      <c r="BG3" s="382"/>
      <c r="BH3" s="382"/>
      <c r="BI3" s="382"/>
      <c r="BJ3" s="382"/>
      <c r="BK3" s="382"/>
      <c r="BL3" s="382"/>
      <c r="BM3" s="382"/>
      <c r="BN3" s="382"/>
      <c r="BO3" s="382"/>
      <c r="BP3" s="382"/>
      <c r="BQ3" s="382"/>
      <c r="BR3" s="382"/>
      <c r="BS3" s="382"/>
      <c r="BT3" s="382"/>
      <c r="BU3" s="382"/>
      <c r="BV3" s="382"/>
      <c r="BW3" s="382"/>
      <c r="BX3" s="382"/>
      <c r="BY3" s="382"/>
      <c r="BZ3" s="382"/>
      <c r="CA3" s="382"/>
      <c r="CB3" s="457"/>
      <c r="CD3" s="381" t="s">
        <v>59</v>
      </c>
      <c r="CE3" s="382"/>
      <c r="CF3" s="382"/>
      <c r="CG3" s="382"/>
      <c r="CH3" s="382"/>
      <c r="CI3" s="382"/>
      <c r="CJ3" s="382"/>
      <c r="CK3" s="382"/>
      <c r="CL3" s="382"/>
      <c r="CM3" s="382"/>
      <c r="CN3" s="382"/>
      <c r="CO3" s="382"/>
      <c r="CP3" s="382"/>
      <c r="CQ3" s="382"/>
      <c r="CR3" s="382"/>
      <c r="CS3" s="382"/>
      <c r="CT3" s="382"/>
      <c r="CU3" s="382"/>
      <c r="CV3" s="382"/>
      <c r="CW3" s="382"/>
      <c r="CX3" s="382"/>
      <c r="CY3" s="382"/>
      <c r="CZ3" s="382"/>
      <c r="DA3" s="382"/>
      <c r="DB3" s="382"/>
      <c r="DC3" s="382"/>
      <c r="DD3" s="382"/>
      <c r="DE3" s="382"/>
      <c r="DF3" s="382"/>
      <c r="DG3" s="382"/>
      <c r="DH3" s="382"/>
      <c r="DI3" s="382"/>
      <c r="DJ3" s="382"/>
      <c r="DK3" s="382"/>
      <c r="DL3" s="382"/>
      <c r="DM3" s="382"/>
      <c r="DN3" s="382"/>
      <c r="DO3" s="382"/>
      <c r="DP3" s="382"/>
      <c r="DQ3" s="382"/>
      <c r="DR3" s="382"/>
      <c r="DS3" s="382"/>
      <c r="DT3" s="382"/>
      <c r="DU3" s="382"/>
      <c r="DV3" s="382"/>
      <c r="DW3" s="382"/>
      <c r="DX3" s="382"/>
      <c r="DY3" s="382"/>
      <c r="DZ3" s="382"/>
      <c r="EA3" s="382"/>
      <c r="EB3" s="382"/>
      <c r="EC3" s="457"/>
    </row>
    <row r="4" spans="2:143" ht="11.25" customHeight="1" x14ac:dyDescent="0.15">
      <c r="B4" s="381" t="s">
        <v>430</v>
      </c>
      <c r="C4" s="382"/>
      <c r="D4" s="382"/>
      <c r="E4" s="382"/>
      <c r="F4" s="382"/>
      <c r="G4" s="382"/>
      <c r="H4" s="382"/>
      <c r="I4" s="382"/>
      <c r="J4" s="382"/>
      <c r="K4" s="382"/>
      <c r="L4" s="382"/>
      <c r="M4" s="382"/>
      <c r="N4" s="382"/>
      <c r="O4" s="382"/>
      <c r="P4" s="382"/>
      <c r="Q4" s="457"/>
      <c r="R4" s="381" t="s">
        <v>0</v>
      </c>
      <c r="S4" s="382"/>
      <c r="T4" s="382"/>
      <c r="U4" s="382"/>
      <c r="V4" s="382"/>
      <c r="W4" s="382"/>
      <c r="X4" s="382"/>
      <c r="Y4" s="457"/>
      <c r="Z4" s="381" t="s">
        <v>28</v>
      </c>
      <c r="AA4" s="382"/>
      <c r="AB4" s="382"/>
      <c r="AC4" s="457"/>
      <c r="AD4" s="381" t="s">
        <v>367</v>
      </c>
      <c r="AE4" s="382"/>
      <c r="AF4" s="382"/>
      <c r="AG4" s="382"/>
      <c r="AH4" s="382"/>
      <c r="AI4" s="382"/>
      <c r="AJ4" s="382"/>
      <c r="AK4" s="457"/>
      <c r="AL4" s="381" t="s">
        <v>28</v>
      </c>
      <c r="AM4" s="382"/>
      <c r="AN4" s="382"/>
      <c r="AO4" s="457"/>
      <c r="AP4" s="570" t="s">
        <v>511</v>
      </c>
      <c r="AQ4" s="570"/>
      <c r="AR4" s="570"/>
      <c r="AS4" s="570"/>
      <c r="AT4" s="570"/>
      <c r="AU4" s="570"/>
      <c r="AV4" s="570"/>
      <c r="AW4" s="570"/>
      <c r="AX4" s="570"/>
      <c r="AY4" s="570"/>
      <c r="AZ4" s="570"/>
      <c r="BA4" s="570"/>
      <c r="BB4" s="570"/>
      <c r="BC4" s="570"/>
      <c r="BD4" s="570"/>
      <c r="BE4" s="570"/>
      <c r="BF4" s="570"/>
      <c r="BG4" s="570" t="s">
        <v>408</v>
      </c>
      <c r="BH4" s="570"/>
      <c r="BI4" s="570"/>
      <c r="BJ4" s="570"/>
      <c r="BK4" s="570"/>
      <c r="BL4" s="570"/>
      <c r="BM4" s="570"/>
      <c r="BN4" s="570"/>
      <c r="BO4" s="570" t="s">
        <v>28</v>
      </c>
      <c r="BP4" s="570"/>
      <c r="BQ4" s="570"/>
      <c r="BR4" s="570"/>
      <c r="BS4" s="570" t="s">
        <v>207</v>
      </c>
      <c r="BT4" s="570"/>
      <c r="BU4" s="570"/>
      <c r="BV4" s="570"/>
      <c r="BW4" s="570"/>
      <c r="BX4" s="570"/>
      <c r="BY4" s="570"/>
      <c r="BZ4" s="570"/>
      <c r="CA4" s="570"/>
      <c r="CB4" s="570"/>
      <c r="CD4" s="381" t="s">
        <v>43</v>
      </c>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382"/>
      <c r="EB4" s="382"/>
      <c r="EC4" s="457"/>
    </row>
    <row r="5" spans="2:143" ht="11.25" customHeight="1" x14ac:dyDescent="0.15">
      <c r="B5" s="571" t="s">
        <v>263</v>
      </c>
      <c r="C5" s="572"/>
      <c r="D5" s="572"/>
      <c r="E5" s="572"/>
      <c r="F5" s="572"/>
      <c r="G5" s="572"/>
      <c r="H5" s="572"/>
      <c r="I5" s="572"/>
      <c r="J5" s="572"/>
      <c r="K5" s="572"/>
      <c r="L5" s="572"/>
      <c r="M5" s="572"/>
      <c r="N5" s="572"/>
      <c r="O5" s="572"/>
      <c r="P5" s="572"/>
      <c r="Q5" s="573"/>
      <c r="R5" s="574">
        <v>2568008</v>
      </c>
      <c r="S5" s="575"/>
      <c r="T5" s="575"/>
      <c r="U5" s="575"/>
      <c r="V5" s="575"/>
      <c r="W5" s="575"/>
      <c r="X5" s="575"/>
      <c r="Y5" s="576"/>
      <c r="Z5" s="577">
        <v>17.899999999999999</v>
      </c>
      <c r="AA5" s="577"/>
      <c r="AB5" s="577"/>
      <c r="AC5" s="577"/>
      <c r="AD5" s="578">
        <v>2493826</v>
      </c>
      <c r="AE5" s="578"/>
      <c r="AF5" s="578"/>
      <c r="AG5" s="578"/>
      <c r="AH5" s="578"/>
      <c r="AI5" s="578"/>
      <c r="AJ5" s="578"/>
      <c r="AK5" s="578"/>
      <c r="AL5" s="579">
        <v>41.7</v>
      </c>
      <c r="AM5" s="580"/>
      <c r="AN5" s="580"/>
      <c r="AO5" s="581"/>
      <c r="AP5" s="571" t="s">
        <v>291</v>
      </c>
      <c r="AQ5" s="572"/>
      <c r="AR5" s="572"/>
      <c r="AS5" s="572"/>
      <c r="AT5" s="572"/>
      <c r="AU5" s="572"/>
      <c r="AV5" s="572"/>
      <c r="AW5" s="572"/>
      <c r="AX5" s="572"/>
      <c r="AY5" s="572"/>
      <c r="AZ5" s="572"/>
      <c r="BA5" s="572"/>
      <c r="BB5" s="572"/>
      <c r="BC5" s="572"/>
      <c r="BD5" s="572"/>
      <c r="BE5" s="572"/>
      <c r="BF5" s="573"/>
      <c r="BG5" s="582">
        <v>2456871</v>
      </c>
      <c r="BH5" s="387"/>
      <c r="BI5" s="387"/>
      <c r="BJ5" s="387"/>
      <c r="BK5" s="387"/>
      <c r="BL5" s="387"/>
      <c r="BM5" s="387"/>
      <c r="BN5" s="583"/>
      <c r="BO5" s="584">
        <v>95.7</v>
      </c>
      <c r="BP5" s="584"/>
      <c r="BQ5" s="584"/>
      <c r="BR5" s="584"/>
      <c r="BS5" s="585">
        <v>126873</v>
      </c>
      <c r="BT5" s="585"/>
      <c r="BU5" s="585"/>
      <c r="BV5" s="585"/>
      <c r="BW5" s="585"/>
      <c r="BX5" s="585"/>
      <c r="BY5" s="585"/>
      <c r="BZ5" s="585"/>
      <c r="CA5" s="585"/>
      <c r="CB5" s="586"/>
      <c r="CD5" s="381" t="s">
        <v>511</v>
      </c>
      <c r="CE5" s="382"/>
      <c r="CF5" s="382"/>
      <c r="CG5" s="382"/>
      <c r="CH5" s="382"/>
      <c r="CI5" s="382"/>
      <c r="CJ5" s="382"/>
      <c r="CK5" s="382"/>
      <c r="CL5" s="382"/>
      <c r="CM5" s="382"/>
      <c r="CN5" s="382"/>
      <c r="CO5" s="382"/>
      <c r="CP5" s="382"/>
      <c r="CQ5" s="457"/>
      <c r="CR5" s="381" t="s">
        <v>528</v>
      </c>
      <c r="CS5" s="382"/>
      <c r="CT5" s="382"/>
      <c r="CU5" s="382"/>
      <c r="CV5" s="382"/>
      <c r="CW5" s="382"/>
      <c r="CX5" s="382"/>
      <c r="CY5" s="457"/>
      <c r="CZ5" s="381" t="s">
        <v>28</v>
      </c>
      <c r="DA5" s="382"/>
      <c r="DB5" s="382"/>
      <c r="DC5" s="457"/>
      <c r="DD5" s="381" t="s">
        <v>428</v>
      </c>
      <c r="DE5" s="382"/>
      <c r="DF5" s="382"/>
      <c r="DG5" s="382"/>
      <c r="DH5" s="382"/>
      <c r="DI5" s="382"/>
      <c r="DJ5" s="382"/>
      <c r="DK5" s="382"/>
      <c r="DL5" s="382"/>
      <c r="DM5" s="382"/>
      <c r="DN5" s="382"/>
      <c r="DO5" s="382"/>
      <c r="DP5" s="457"/>
      <c r="DQ5" s="381" t="s">
        <v>180</v>
      </c>
      <c r="DR5" s="382"/>
      <c r="DS5" s="382"/>
      <c r="DT5" s="382"/>
      <c r="DU5" s="382"/>
      <c r="DV5" s="382"/>
      <c r="DW5" s="382"/>
      <c r="DX5" s="382"/>
      <c r="DY5" s="382"/>
      <c r="DZ5" s="382"/>
      <c r="EA5" s="382"/>
      <c r="EB5" s="382"/>
      <c r="EC5" s="457"/>
    </row>
    <row r="6" spans="2:143" ht="11.25" customHeight="1" x14ac:dyDescent="0.15">
      <c r="B6" s="589" t="s">
        <v>233</v>
      </c>
      <c r="C6" s="590"/>
      <c r="D6" s="590"/>
      <c r="E6" s="590"/>
      <c r="F6" s="590"/>
      <c r="G6" s="590"/>
      <c r="H6" s="590"/>
      <c r="I6" s="590"/>
      <c r="J6" s="590"/>
      <c r="K6" s="590"/>
      <c r="L6" s="590"/>
      <c r="M6" s="590"/>
      <c r="N6" s="590"/>
      <c r="O6" s="590"/>
      <c r="P6" s="590"/>
      <c r="Q6" s="591"/>
      <c r="R6" s="582">
        <v>73473</v>
      </c>
      <c r="S6" s="387"/>
      <c r="T6" s="387"/>
      <c r="U6" s="387"/>
      <c r="V6" s="387"/>
      <c r="W6" s="387"/>
      <c r="X6" s="387"/>
      <c r="Y6" s="583"/>
      <c r="Z6" s="584">
        <v>0.5</v>
      </c>
      <c r="AA6" s="584"/>
      <c r="AB6" s="584"/>
      <c r="AC6" s="584"/>
      <c r="AD6" s="585">
        <v>73473</v>
      </c>
      <c r="AE6" s="585"/>
      <c r="AF6" s="585"/>
      <c r="AG6" s="585"/>
      <c r="AH6" s="585"/>
      <c r="AI6" s="585"/>
      <c r="AJ6" s="585"/>
      <c r="AK6" s="585"/>
      <c r="AL6" s="592">
        <v>1.2</v>
      </c>
      <c r="AM6" s="393"/>
      <c r="AN6" s="393"/>
      <c r="AO6" s="593"/>
      <c r="AP6" s="589" t="s">
        <v>260</v>
      </c>
      <c r="AQ6" s="590"/>
      <c r="AR6" s="590"/>
      <c r="AS6" s="590"/>
      <c r="AT6" s="590"/>
      <c r="AU6" s="590"/>
      <c r="AV6" s="590"/>
      <c r="AW6" s="590"/>
      <c r="AX6" s="590"/>
      <c r="AY6" s="590"/>
      <c r="AZ6" s="590"/>
      <c r="BA6" s="590"/>
      <c r="BB6" s="590"/>
      <c r="BC6" s="590"/>
      <c r="BD6" s="590"/>
      <c r="BE6" s="590"/>
      <c r="BF6" s="591"/>
      <c r="BG6" s="582">
        <v>2456871</v>
      </c>
      <c r="BH6" s="387"/>
      <c r="BI6" s="387"/>
      <c r="BJ6" s="387"/>
      <c r="BK6" s="387"/>
      <c r="BL6" s="387"/>
      <c r="BM6" s="387"/>
      <c r="BN6" s="583"/>
      <c r="BO6" s="584">
        <v>95.7</v>
      </c>
      <c r="BP6" s="584"/>
      <c r="BQ6" s="584"/>
      <c r="BR6" s="584"/>
      <c r="BS6" s="585">
        <v>126873</v>
      </c>
      <c r="BT6" s="585"/>
      <c r="BU6" s="585"/>
      <c r="BV6" s="585"/>
      <c r="BW6" s="585"/>
      <c r="BX6" s="585"/>
      <c r="BY6" s="585"/>
      <c r="BZ6" s="585"/>
      <c r="CA6" s="585"/>
      <c r="CB6" s="586"/>
      <c r="CD6" s="571" t="s">
        <v>390</v>
      </c>
      <c r="CE6" s="572"/>
      <c r="CF6" s="572"/>
      <c r="CG6" s="572"/>
      <c r="CH6" s="572"/>
      <c r="CI6" s="572"/>
      <c r="CJ6" s="572"/>
      <c r="CK6" s="572"/>
      <c r="CL6" s="572"/>
      <c r="CM6" s="572"/>
      <c r="CN6" s="572"/>
      <c r="CO6" s="572"/>
      <c r="CP6" s="572"/>
      <c r="CQ6" s="573"/>
      <c r="CR6" s="582">
        <v>156084</v>
      </c>
      <c r="CS6" s="387"/>
      <c r="CT6" s="387"/>
      <c r="CU6" s="387"/>
      <c r="CV6" s="387"/>
      <c r="CW6" s="387"/>
      <c r="CX6" s="387"/>
      <c r="CY6" s="583"/>
      <c r="CZ6" s="579">
        <v>1.1000000000000001</v>
      </c>
      <c r="DA6" s="580"/>
      <c r="DB6" s="580"/>
      <c r="DC6" s="594"/>
      <c r="DD6" s="587" t="s">
        <v>188</v>
      </c>
      <c r="DE6" s="387"/>
      <c r="DF6" s="387"/>
      <c r="DG6" s="387"/>
      <c r="DH6" s="387"/>
      <c r="DI6" s="387"/>
      <c r="DJ6" s="387"/>
      <c r="DK6" s="387"/>
      <c r="DL6" s="387"/>
      <c r="DM6" s="387"/>
      <c r="DN6" s="387"/>
      <c r="DO6" s="387"/>
      <c r="DP6" s="583"/>
      <c r="DQ6" s="587">
        <v>156084</v>
      </c>
      <c r="DR6" s="387"/>
      <c r="DS6" s="387"/>
      <c r="DT6" s="387"/>
      <c r="DU6" s="387"/>
      <c r="DV6" s="387"/>
      <c r="DW6" s="387"/>
      <c r="DX6" s="387"/>
      <c r="DY6" s="387"/>
      <c r="DZ6" s="387"/>
      <c r="EA6" s="387"/>
      <c r="EB6" s="387"/>
      <c r="EC6" s="588"/>
    </row>
    <row r="7" spans="2:143" ht="11.25" customHeight="1" x14ac:dyDescent="0.15">
      <c r="B7" s="589" t="s">
        <v>359</v>
      </c>
      <c r="C7" s="590"/>
      <c r="D7" s="590"/>
      <c r="E7" s="590"/>
      <c r="F7" s="590"/>
      <c r="G7" s="590"/>
      <c r="H7" s="590"/>
      <c r="I7" s="590"/>
      <c r="J7" s="590"/>
      <c r="K7" s="590"/>
      <c r="L7" s="590"/>
      <c r="M7" s="590"/>
      <c r="N7" s="590"/>
      <c r="O7" s="590"/>
      <c r="P7" s="590"/>
      <c r="Q7" s="591"/>
      <c r="R7" s="582">
        <v>3623</v>
      </c>
      <c r="S7" s="387"/>
      <c r="T7" s="387"/>
      <c r="U7" s="387"/>
      <c r="V7" s="387"/>
      <c r="W7" s="387"/>
      <c r="X7" s="387"/>
      <c r="Y7" s="583"/>
      <c r="Z7" s="584">
        <v>0</v>
      </c>
      <c r="AA7" s="584"/>
      <c r="AB7" s="584"/>
      <c r="AC7" s="584"/>
      <c r="AD7" s="585">
        <v>3623</v>
      </c>
      <c r="AE7" s="585"/>
      <c r="AF7" s="585"/>
      <c r="AG7" s="585"/>
      <c r="AH7" s="585"/>
      <c r="AI7" s="585"/>
      <c r="AJ7" s="585"/>
      <c r="AK7" s="585"/>
      <c r="AL7" s="592">
        <v>0.1</v>
      </c>
      <c r="AM7" s="393"/>
      <c r="AN7" s="393"/>
      <c r="AO7" s="593"/>
      <c r="AP7" s="589" t="s">
        <v>391</v>
      </c>
      <c r="AQ7" s="590"/>
      <c r="AR7" s="590"/>
      <c r="AS7" s="590"/>
      <c r="AT7" s="590"/>
      <c r="AU7" s="590"/>
      <c r="AV7" s="590"/>
      <c r="AW7" s="590"/>
      <c r="AX7" s="590"/>
      <c r="AY7" s="590"/>
      <c r="AZ7" s="590"/>
      <c r="BA7" s="590"/>
      <c r="BB7" s="590"/>
      <c r="BC7" s="590"/>
      <c r="BD7" s="590"/>
      <c r="BE7" s="590"/>
      <c r="BF7" s="591"/>
      <c r="BG7" s="582">
        <v>903795</v>
      </c>
      <c r="BH7" s="387"/>
      <c r="BI7" s="387"/>
      <c r="BJ7" s="387"/>
      <c r="BK7" s="387"/>
      <c r="BL7" s="387"/>
      <c r="BM7" s="387"/>
      <c r="BN7" s="583"/>
      <c r="BO7" s="584">
        <v>35.200000000000003</v>
      </c>
      <c r="BP7" s="584"/>
      <c r="BQ7" s="584"/>
      <c r="BR7" s="584"/>
      <c r="BS7" s="585">
        <v>34968</v>
      </c>
      <c r="BT7" s="585"/>
      <c r="BU7" s="585"/>
      <c r="BV7" s="585"/>
      <c r="BW7" s="585"/>
      <c r="BX7" s="585"/>
      <c r="BY7" s="585"/>
      <c r="BZ7" s="585"/>
      <c r="CA7" s="585"/>
      <c r="CB7" s="586"/>
      <c r="CD7" s="589" t="s">
        <v>304</v>
      </c>
      <c r="CE7" s="590"/>
      <c r="CF7" s="590"/>
      <c r="CG7" s="590"/>
      <c r="CH7" s="590"/>
      <c r="CI7" s="590"/>
      <c r="CJ7" s="590"/>
      <c r="CK7" s="590"/>
      <c r="CL7" s="590"/>
      <c r="CM7" s="590"/>
      <c r="CN7" s="590"/>
      <c r="CO7" s="590"/>
      <c r="CP7" s="590"/>
      <c r="CQ7" s="591"/>
      <c r="CR7" s="582">
        <v>2769045</v>
      </c>
      <c r="CS7" s="387"/>
      <c r="CT7" s="387"/>
      <c r="CU7" s="387"/>
      <c r="CV7" s="387"/>
      <c r="CW7" s="387"/>
      <c r="CX7" s="387"/>
      <c r="CY7" s="583"/>
      <c r="CZ7" s="584">
        <v>19.5</v>
      </c>
      <c r="DA7" s="584"/>
      <c r="DB7" s="584"/>
      <c r="DC7" s="584"/>
      <c r="DD7" s="587">
        <v>1248181</v>
      </c>
      <c r="DE7" s="387"/>
      <c r="DF7" s="387"/>
      <c r="DG7" s="387"/>
      <c r="DH7" s="387"/>
      <c r="DI7" s="387"/>
      <c r="DJ7" s="387"/>
      <c r="DK7" s="387"/>
      <c r="DL7" s="387"/>
      <c r="DM7" s="387"/>
      <c r="DN7" s="387"/>
      <c r="DO7" s="387"/>
      <c r="DP7" s="583"/>
      <c r="DQ7" s="587">
        <v>1132827</v>
      </c>
      <c r="DR7" s="387"/>
      <c r="DS7" s="387"/>
      <c r="DT7" s="387"/>
      <c r="DU7" s="387"/>
      <c r="DV7" s="387"/>
      <c r="DW7" s="387"/>
      <c r="DX7" s="387"/>
      <c r="DY7" s="387"/>
      <c r="DZ7" s="387"/>
      <c r="EA7" s="387"/>
      <c r="EB7" s="387"/>
      <c r="EC7" s="588"/>
    </row>
    <row r="8" spans="2:143" ht="11.25" customHeight="1" x14ac:dyDescent="0.15">
      <c r="B8" s="589" t="s">
        <v>222</v>
      </c>
      <c r="C8" s="590"/>
      <c r="D8" s="590"/>
      <c r="E8" s="590"/>
      <c r="F8" s="590"/>
      <c r="G8" s="590"/>
      <c r="H8" s="590"/>
      <c r="I8" s="590"/>
      <c r="J8" s="590"/>
      <c r="K8" s="590"/>
      <c r="L8" s="590"/>
      <c r="M8" s="590"/>
      <c r="N8" s="590"/>
      <c r="O8" s="590"/>
      <c r="P8" s="590"/>
      <c r="Q8" s="591"/>
      <c r="R8" s="582">
        <v>13484</v>
      </c>
      <c r="S8" s="387"/>
      <c r="T8" s="387"/>
      <c r="U8" s="387"/>
      <c r="V8" s="387"/>
      <c r="W8" s="387"/>
      <c r="X8" s="387"/>
      <c r="Y8" s="583"/>
      <c r="Z8" s="584">
        <v>0.1</v>
      </c>
      <c r="AA8" s="584"/>
      <c r="AB8" s="584"/>
      <c r="AC8" s="584"/>
      <c r="AD8" s="585">
        <v>13484</v>
      </c>
      <c r="AE8" s="585"/>
      <c r="AF8" s="585"/>
      <c r="AG8" s="585"/>
      <c r="AH8" s="585"/>
      <c r="AI8" s="585"/>
      <c r="AJ8" s="585"/>
      <c r="AK8" s="585"/>
      <c r="AL8" s="592">
        <v>0.2</v>
      </c>
      <c r="AM8" s="393"/>
      <c r="AN8" s="393"/>
      <c r="AO8" s="593"/>
      <c r="AP8" s="589" t="s">
        <v>152</v>
      </c>
      <c r="AQ8" s="590"/>
      <c r="AR8" s="590"/>
      <c r="AS8" s="590"/>
      <c r="AT8" s="590"/>
      <c r="AU8" s="590"/>
      <c r="AV8" s="590"/>
      <c r="AW8" s="590"/>
      <c r="AX8" s="590"/>
      <c r="AY8" s="590"/>
      <c r="AZ8" s="590"/>
      <c r="BA8" s="590"/>
      <c r="BB8" s="590"/>
      <c r="BC8" s="590"/>
      <c r="BD8" s="590"/>
      <c r="BE8" s="590"/>
      <c r="BF8" s="591"/>
      <c r="BG8" s="582">
        <v>32317</v>
      </c>
      <c r="BH8" s="387"/>
      <c r="BI8" s="387"/>
      <c r="BJ8" s="387"/>
      <c r="BK8" s="387"/>
      <c r="BL8" s="387"/>
      <c r="BM8" s="387"/>
      <c r="BN8" s="583"/>
      <c r="BO8" s="584">
        <v>1.3</v>
      </c>
      <c r="BP8" s="584"/>
      <c r="BQ8" s="584"/>
      <c r="BR8" s="584"/>
      <c r="BS8" s="587" t="s">
        <v>188</v>
      </c>
      <c r="BT8" s="387"/>
      <c r="BU8" s="387"/>
      <c r="BV8" s="387"/>
      <c r="BW8" s="387"/>
      <c r="BX8" s="387"/>
      <c r="BY8" s="387"/>
      <c r="BZ8" s="387"/>
      <c r="CA8" s="387"/>
      <c r="CB8" s="588"/>
      <c r="CD8" s="589" t="s">
        <v>153</v>
      </c>
      <c r="CE8" s="590"/>
      <c r="CF8" s="590"/>
      <c r="CG8" s="590"/>
      <c r="CH8" s="590"/>
      <c r="CI8" s="590"/>
      <c r="CJ8" s="590"/>
      <c r="CK8" s="590"/>
      <c r="CL8" s="590"/>
      <c r="CM8" s="590"/>
      <c r="CN8" s="590"/>
      <c r="CO8" s="590"/>
      <c r="CP8" s="590"/>
      <c r="CQ8" s="591"/>
      <c r="CR8" s="582">
        <v>3380159</v>
      </c>
      <c r="CS8" s="387"/>
      <c r="CT8" s="387"/>
      <c r="CU8" s="387"/>
      <c r="CV8" s="387"/>
      <c r="CW8" s="387"/>
      <c r="CX8" s="387"/>
      <c r="CY8" s="583"/>
      <c r="CZ8" s="584">
        <v>23.8</v>
      </c>
      <c r="DA8" s="584"/>
      <c r="DB8" s="584"/>
      <c r="DC8" s="584"/>
      <c r="DD8" s="587">
        <v>116566</v>
      </c>
      <c r="DE8" s="387"/>
      <c r="DF8" s="387"/>
      <c r="DG8" s="387"/>
      <c r="DH8" s="387"/>
      <c r="DI8" s="387"/>
      <c r="DJ8" s="387"/>
      <c r="DK8" s="387"/>
      <c r="DL8" s="387"/>
      <c r="DM8" s="387"/>
      <c r="DN8" s="387"/>
      <c r="DO8" s="387"/>
      <c r="DP8" s="583"/>
      <c r="DQ8" s="587">
        <v>1737654</v>
      </c>
      <c r="DR8" s="387"/>
      <c r="DS8" s="387"/>
      <c r="DT8" s="387"/>
      <c r="DU8" s="387"/>
      <c r="DV8" s="387"/>
      <c r="DW8" s="387"/>
      <c r="DX8" s="387"/>
      <c r="DY8" s="387"/>
      <c r="DZ8" s="387"/>
      <c r="EA8" s="387"/>
      <c r="EB8" s="387"/>
      <c r="EC8" s="588"/>
    </row>
    <row r="9" spans="2:143" ht="11.25" customHeight="1" x14ac:dyDescent="0.15">
      <c r="B9" s="589" t="s">
        <v>448</v>
      </c>
      <c r="C9" s="590"/>
      <c r="D9" s="590"/>
      <c r="E9" s="590"/>
      <c r="F9" s="590"/>
      <c r="G9" s="590"/>
      <c r="H9" s="590"/>
      <c r="I9" s="590"/>
      <c r="J9" s="590"/>
      <c r="K9" s="590"/>
      <c r="L9" s="590"/>
      <c r="M9" s="590"/>
      <c r="N9" s="590"/>
      <c r="O9" s="590"/>
      <c r="P9" s="590"/>
      <c r="Q9" s="591"/>
      <c r="R9" s="582">
        <v>13336</v>
      </c>
      <c r="S9" s="387"/>
      <c r="T9" s="387"/>
      <c r="U9" s="387"/>
      <c r="V9" s="387"/>
      <c r="W9" s="387"/>
      <c r="X9" s="387"/>
      <c r="Y9" s="583"/>
      <c r="Z9" s="584">
        <v>0.1</v>
      </c>
      <c r="AA9" s="584"/>
      <c r="AB9" s="584"/>
      <c r="AC9" s="584"/>
      <c r="AD9" s="585">
        <v>13336</v>
      </c>
      <c r="AE9" s="585"/>
      <c r="AF9" s="585"/>
      <c r="AG9" s="585"/>
      <c r="AH9" s="585"/>
      <c r="AI9" s="585"/>
      <c r="AJ9" s="585"/>
      <c r="AK9" s="585"/>
      <c r="AL9" s="592">
        <v>0.2</v>
      </c>
      <c r="AM9" s="393"/>
      <c r="AN9" s="393"/>
      <c r="AO9" s="593"/>
      <c r="AP9" s="589" t="s">
        <v>489</v>
      </c>
      <c r="AQ9" s="590"/>
      <c r="AR9" s="590"/>
      <c r="AS9" s="590"/>
      <c r="AT9" s="590"/>
      <c r="AU9" s="590"/>
      <c r="AV9" s="590"/>
      <c r="AW9" s="590"/>
      <c r="AX9" s="590"/>
      <c r="AY9" s="590"/>
      <c r="AZ9" s="590"/>
      <c r="BA9" s="590"/>
      <c r="BB9" s="590"/>
      <c r="BC9" s="590"/>
      <c r="BD9" s="590"/>
      <c r="BE9" s="590"/>
      <c r="BF9" s="591"/>
      <c r="BG9" s="582">
        <v>676760</v>
      </c>
      <c r="BH9" s="387"/>
      <c r="BI9" s="387"/>
      <c r="BJ9" s="387"/>
      <c r="BK9" s="387"/>
      <c r="BL9" s="387"/>
      <c r="BM9" s="387"/>
      <c r="BN9" s="583"/>
      <c r="BO9" s="584">
        <v>26.4</v>
      </c>
      <c r="BP9" s="584"/>
      <c r="BQ9" s="584"/>
      <c r="BR9" s="584"/>
      <c r="BS9" s="587" t="s">
        <v>188</v>
      </c>
      <c r="BT9" s="387"/>
      <c r="BU9" s="387"/>
      <c r="BV9" s="387"/>
      <c r="BW9" s="387"/>
      <c r="BX9" s="387"/>
      <c r="BY9" s="387"/>
      <c r="BZ9" s="387"/>
      <c r="CA9" s="387"/>
      <c r="CB9" s="588"/>
      <c r="CD9" s="589" t="s">
        <v>450</v>
      </c>
      <c r="CE9" s="590"/>
      <c r="CF9" s="590"/>
      <c r="CG9" s="590"/>
      <c r="CH9" s="590"/>
      <c r="CI9" s="590"/>
      <c r="CJ9" s="590"/>
      <c r="CK9" s="590"/>
      <c r="CL9" s="590"/>
      <c r="CM9" s="590"/>
      <c r="CN9" s="590"/>
      <c r="CO9" s="590"/>
      <c r="CP9" s="590"/>
      <c r="CQ9" s="591"/>
      <c r="CR9" s="582">
        <v>1463243</v>
      </c>
      <c r="CS9" s="387"/>
      <c r="CT9" s="387"/>
      <c r="CU9" s="387"/>
      <c r="CV9" s="387"/>
      <c r="CW9" s="387"/>
      <c r="CX9" s="387"/>
      <c r="CY9" s="583"/>
      <c r="CZ9" s="584">
        <v>10.3</v>
      </c>
      <c r="DA9" s="584"/>
      <c r="DB9" s="584"/>
      <c r="DC9" s="584"/>
      <c r="DD9" s="587">
        <v>205825</v>
      </c>
      <c r="DE9" s="387"/>
      <c r="DF9" s="387"/>
      <c r="DG9" s="387"/>
      <c r="DH9" s="387"/>
      <c r="DI9" s="387"/>
      <c r="DJ9" s="387"/>
      <c r="DK9" s="387"/>
      <c r="DL9" s="387"/>
      <c r="DM9" s="387"/>
      <c r="DN9" s="387"/>
      <c r="DO9" s="387"/>
      <c r="DP9" s="583"/>
      <c r="DQ9" s="587">
        <v>647070</v>
      </c>
      <c r="DR9" s="387"/>
      <c r="DS9" s="387"/>
      <c r="DT9" s="387"/>
      <c r="DU9" s="387"/>
      <c r="DV9" s="387"/>
      <c r="DW9" s="387"/>
      <c r="DX9" s="387"/>
      <c r="DY9" s="387"/>
      <c r="DZ9" s="387"/>
      <c r="EA9" s="387"/>
      <c r="EB9" s="387"/>
      <c r="EC9" s="588"/>
    </row>
    <row r="10" spans="2:143" ht="11.25" customHeight="1" x14ac:dyDescent="0.15">
      <c r="B10" s="589" t="s">
        <v>486</v>
      </c>
      <c r="C10" s="590"/>
      <c r="D10" s="590"/>
      <c r="E10" s="590"/>
      <c r="F10" s="590"/>
      <c r="G10" s="590"/>
      <c r="H10" s="590"/>
      <c r="I10" s="590"/>
      <c r="J10" s="590"/>
      <c r="K10" s="590"/>
      <c r="L10" s="590"/>
      <c r="M10" s="590"/>
      <c r="N10" s="590"/>
      <c r="O10" s="590"/>
      <c r="P10" s="590"/>
      <c r="Q10" s="591"/>
      <c r="R10" s="582" t="s">
        <v>188</v>
      </c>
      <c r="S10" s="387"/>
      <c r="T10" s="387"/>
      <c r="U10" s="387"/>
      <c r="V10" s="387"/>
      <c r="W10" s="387"/>
      <c r="X10" s="387"/>
      <c r="Y10" s="583"/>
      <c r="Z10" s="584" t="s">
        <v>188</v>
      </c>
      <c r="AA10" s="584"/>
      <c r="AB10" s="584"/>
      <c r="AC10" s="584"/>
      <c r="AD10" s="585" t="s">
        <v>188</v>
      </c>
      <c r="AE10" s="585"/>
      <c r="AF10" s="585"/>
      <c r="AG10" s="585"/>
      <c r="AH10" s="585"/>
      <c r="AI10" s="585"/>
      <c r="AJ10" s="585"/>
      <c r="AK10" s="585"/>
      <c r="AL10" s="592" t="s">
        <v>188</v>
      </c>
      <c r="AM10" s="393"/>
      <c r="AN10" s="393"/>
      <c r="AO10" s="593"/>
      <c r="AP10" s="589" t="s">
        <v>20</v>
      </c>
      <c r="AQ10" s="590"/>
      <c r="AR10" s="590"/>
      <c r="AS10" s="590"/>
      <c r="AT10" s="590"/>
      <c r="AU10" s="590"/>
      <c r="AV10" s="590"/>
      <c r="AW10" s="590"/>
      <c r="AX10" s="590"/>
      <c r="AY10" s="590"/>
      <c r="AZ10" s="590"/>
      <c r="BA10" s="590"/>
      <c r="BB10" s="590"/>
      <c r="BC10" s="590"/>
      <c r="BD10" s="590"/>
      <c r="BE10" s="590"/>
      <c r="BF10" s="591"/>
      <c r="BG10" s="582">
        <v>111531</v>
      </c>
      <c r="BH10" s="387"/>
      <c r="BI10" s="387"/>
      <c r="BJ10" s="387"/>
      <c r="BK10" s="387"/>
      <c r="BL10" s="387"/>
      <c r="BM10" s="387"/>
      <c r="BN10" s="583"/>
      <c r="BO10" s="584">
        <v>4.3</v>
      </c>
      <c r="BP10" s="584"/>
      <c r="BQ10" s="584"/>
      <c r="BR10" s="584"/>
      <c r="BS10" s="587">
        <v>18468</v>
      </c>
      <c r="BT10" s="387"/>
      <c r="BU10" s="387"/>
      <c r="BV10" s="387"/>
      <c r="BW10" s="387"/>
      <c r="BX10" s="387"/>
      <c r="BY10" s="387"/>
      <c r="BZ10" s="387"/>
      <c r="CA10" s="387"/>
      <c r="CB10" s="588"/>
      <c r="CD10" s="589" t="s">
        <v>413</v>
      </c>
      <c r="CE10" s="590"/>
      <c r="CF10" s="590"/>
      <c r="CG10" s="590"/>
      <c r="CH10" s="590"/>
      <c r="CI10" s="590"/>
      <c r="CJ10" s="590"/>
      <c r="CK10" s="590"/>
      <c r="CL10" s="590"/>
      <c r="CM10" s="590"/>
      <c r="CN10" s="590"/>
      <c r="CO10" s="590"/>
      <c r="CP10" s="590"/>
      <c r="CQ10" s="591"/>
      <c r="CR10" s="582">
        <v>18456</v>
      </c>
      <c r="CS10" s="387"/>
      <c r="CT10" s="387"/>
      <c r="CU10" s="387"/>
      <c r="CV10" s="387"/>
      <c r="CW10" s="387"/>
      <c r="CX10" s="387"/>
      <c r="CY10" s="583"/>
      <c r="CZ10" s="584">
        <v>0.1</v>
      </c>
      <c r="DA10" s="584"/>
      <c r="DB10" s="584"/>
      <c r="DC10" s="584"/>
      <c r="DD10" s="587" t="s">
        <v>188</v>
      </c>
      <c r="DE10" s="387"/>
      <c r="DF10" s="387"/>
      <c r="DG10" s="387"/>
      <c r="DH10" s="387"/>
      <c r="DI10" s="387"/>
      <c r="DJ10" s="387"/>
      <c r="DK10" s="387"/>
      <c r="DL10" s="387"/>
      <c r="DM10" s="387"/>
      <c r="DN10" s="387"/>
      <c r="DO10" s="387"/>
      <c r="DP10" s="583"/>
      <c r="DQ10" s="587">
        <v>14459</v>
      </c>
      <c r="DR10" s="387"/>
      <c r="DS10" s="387"/>
      <c r="DT10" s="387"/>
      <c r="DU10" s="387"/>
      <c r="DV10" s="387"/>
      <c r="DW10" s="387"/>
      <c r="DX10" s="387"/>
      <c r="DY10" s="387"/>
      <c r="DZ10" s="387"/>
      <c r="EA10" s="387"/>
      <c r="EB10" s="387"/>
      <c r="EC10" s="588"/>
    </row>
    <row r="11" spans="2:143" ht="11.25" customHeight="1" x14ac:dyDescent="0.15">
      <c r="B11" s="589" t="s">
        <v>108</v>
      </c>
      <c r="C11" s="590"/>
      <c r="D11" s="590"/>
      <c r="E11" s="590"/>
      <c r="F11" s="590"/>
      <c r="G11" s="590"/>
      <c r="H11" s="590"/>
      <c r="I11" s="590"/>
      <c r="J11" s="590"/>
      <c r="K11" s="590"/>
      <c r="L11" s="590"/>
      <c r="M11" s="590"/>
      <c r="N11" s="590"/>
      <c r="O11" s="590"/>
      <c r="P11" s="590"/>
      <c r="Q11" s="591"/>
      <c r="R11" s="582" t="s">
        <v>188</v>
      </c>
      <c r="S11" s="387"/>
      <c r="T11" s="387"/>
      <c r="U11" s="387"/>
      <c r="V11" s="387"/>
      <c r="W11" s="387"/>
      <c r="X11" s="387"/>
      <c r="Y11" s="583"/>
      <c r="Z11" s="584" t="s">
        <v>188</v>
      </c>
      <c r="AA11" s="584"/>
      <c r="AB11" s="584"/>
      <c r="AC11" s="584"/>
      <c r="AD11" s="585" t="s">
        <v>188</v>
      </c>
      <c r="AE11" s="585"/>
      <c r="AF11" s="585"/>
      <c r="AG11" s="585"/>
      <c r="AH11" s="585"/>
      <c r="AI11" s="585"/>
      <c r="AJ11" s="585"/>
      <c r="AK11" s="585"/>
      <c r="AL11" s="592" t="s">
        <v>188</v>
      </c>
      <c r="AM11" s="393"/>
      <c r="AN11" s="393"/>
      <c r="AO11" s="593"/>
      <c r="AP11" s="589" t="s">
        <v>521</v>
      </c>
      <c r="AQ11" s="590"/>
      <c r="AR11" s="590"/>
      <c r="AS11" s="590"/>
      <c r="AT11" s="590"/>
      <c r="AU11" s="590"/>
      <c r="AV11" s="590"/>
      <c r="AW11" s="590"/>
      <c r="AX11" s="590"/>
      <c r="AY11" s="590"/>
      <c r="AZ11" s="590"/>
      <c r="BA11" s="590"/>
      <c r="BB11" s="590"/>
      <c r="BC11" s="590"/>
      <c r="BD11" s="590"/>
      <c r="BE11" s="590"/>
      <c r="BF11" s="591"/>
      <c r="BG11" s="582">
        <v>83187</v>
      </c>
      <c r="BH11" s="387"/>
      <c r="BI11" s="387"/>
      <c r="BJ11" s="387"/>
      <c r="BK11" s="387"/>
      <c r="BL11" s="387"/>
      <c r="BM11" s="387"/>
      <c r="BN11" s="583"/>
      <c r="BO11" s="584">
        <v>3.2</v>
      </c>
      <c r="BP11" s="584"/>
      <c r="BQ11" s="584"/>
      <c r="BR11" s="584"/>
      <c r="BS11" s="587">
        <v>16500</v>
      </c>
      <c r="BT11" s="387"/>
      <c r="BU11" s="387"/>
      <c r="BV11" s="387"/>
      <c r="BW11" s="387"/>
      <c r="BX11" s="387"/>
      <c r="BY11" s="387"/>
      <c r="BZ11" s="387"/>
      <c r="CA11" s="387"/>
      <c r="CB11" s="588"/>
      <c r="CD11" s="589" t="s">
        <v>444</v>
      </c>
      <c r="CE11" s="590"/>
      <c r="CF11" s="590"/>
      <c r="CG11" s="590"/>
      <c r="CH11" s="590"/>
      <c r="CI11" s="590"/>
      <c r="CJ11" s="590"/>
      <c r="CK11" s="590"/>
      <c r="CL11" s="590"/>
      <c r="CM11" s="590"/>
      <c r="CN11" s="590"/>
      <c r="CO11" s="590"/>
      <c r="CP11" s="590"/>
      <c r="CQ11" s="591"/>
      <c r="CR11" s="582">
        <v>413905</v>
      </c>
      <c r="CS11" s="387"/>
      <c r="CT11" s="387"/>
      <c r="CU11" s="387"/>
      <c r="CV11" s="387"/>
      <c r="CW11" s="387"/>
      <c r="CX11" s="387"/>
      <c r="CY11" s="583"/>
      <c r="CZ11" s="584">
        <v>2.9</v>
      </c>
      <c r="DA11" s="584"/>
      <c r="DB11" s="584"/>
      <c r="DC11" s="584"/>
      <c r="DD11" s="587">
        <v>109654</v>
      </c>
      <c r="DE11" s="387"/>
      <c r="DF11" s="387"/>
      <c r="DG11" s="387"/>
      <c r="DH11" s="387"/>
      <c r="DI11" s="387"/>
      <c r="DJ11" s="387"/>
      <c r="DK11" s="387"/>
      <c r="DL11" s="387"/>
      <c r="DM11" s="387"/>
      <c r="DN11" s="387"/>
      <c r="DO11" s="387"/>
      <c r="DP11" s="583"/>
      <c r="DQ11" s="587">
        <v>177377</v>
      </c>
      <c r="DR11" s="387"/>
      <c r="DS11" s="387"/>
      <c r="DT11" s="387"/>
      <c r="DU11" s="387"/>
      <c r="DV11" s="387"/>
      <c r="DW11" s="387"/>
      <c r="DX11" s="387"/>
      <c r="DY11" s="387"/>
      <c r="DZ11" s="387"/>
      <c r="EA11" s="387"/>
      <c r="EB11" s="387"/>
      <c r="EC11" s="588"/>
    </row>
    <row r="12" spans="2:143" ht="11.25" customHeight="1" x14ac:dyDescent="0.15">
      <c r="B12" s="589" t="s">
        <v>190</v>
      </c>
      <c r="C12" s="590"/>
      <c r="D12" s="590"/>
      <c r="E12" s="590"/>
      <c r="F12" s="590"/>
      <c r="G12" s="590"/>
      <c r="H12" s="590"/>
      <c r="I12" s="590"/>
      <c r="J12" s="590"/>
      <c r="K12" s="590"/>
      <c r="L12" s="590"/>
      <c r="M12" s="590"/>
      <c r="N12" s="590"/>
      <c r="O12" s="590"/>
      <c r="P12" s="590"/>
      <c r="Q12" s="591"/>
      <c r="R12" s="582">
        <v>337754</v>
      </c>
      <c r="S12" s="387"/>
      <c r="T12" s="387"/>
      <c r="U12" s="387"/>
      <c r="V12" s="387"/>
      <c r="W12" s="387"/>
      <c r="X12" s="387"/>
      <c r="Y12" s="583"/>
      <c r="Z12" s="584">
        <v>2.4</v>
      </c>
      <c r="AA12" s="584"/>
      <c r="AB12" s="584"/>
      <c r="AC12" s="584"/>
      <c r="AD12" s="585">
        <v>337754</v>
      </c>
      <c r="AE12" s="585"/>
      <c r="AF12" s="585"/>
      <c r="AG12" s="585"/>
      <c r="AH12" s="585"/>
      <c r="AI12" s="585"/>
      <c r="AJ12" s="585"/>
      <c r="AK12" s="585"/>
      <c r="AL12" s="592">
        <v>5.6</v>
      </c>
      <c r="AM12" s="393"/>
      <c r="AN12" s="393"/>
      <c r="AO12" s="593"/>
      <c r="AP12" s="589" t="s">
        <v>98</v>
      </c>
      <c r="AQ12" s="590"/>
      <c r="AR12" s="590"/>
      <c r="AS12" s="590"/>
      <c r="AT12" s="590"/>
      <c r="AU12" s="590"/>
      <c r="AV12" s="590"/>
      <c r="AW12" s="590"/>
      <c r="AX12" s="590"/>
      <c r="AY12" s="590"/>
      <c r="AZ12" s="590"/>
      <c r="BA12" s="590"/>
      <c r="BB12" s="590"/>
      <c r="BC12" s="590"/>
      <c r="BD12" s="590"/>
      <c r="BE12" s="590"/>
      <c r="BF12" s="591"/>
      <c r="BG12" s="582">
        <v>1388751</v>
      </c>
      <c r="BH12" s="387"/>
      <c r="BI12" s="387"/>
      <c r="BJ12" s="387"/>
      <c r="BK12" s="387"/>
      <c r="BL12" s="387"/>
      <c r="BM12" s="387"/>
      <c r="BN12" s="583"/>
      <c r="BO12" s="584">
        <v>54.1</v>
      </c>
      <c r="BP12" s="584"/>
      <c r="BQ12" s="584"/>
      <c r="BR12" s="584"/>
      <c r="BS12" s="587">
        <v>91905</v>
      </c>
      <c r="BT12" s="387"/>
      <c r="BU12" s="387"/>
      <c r="BV12" s="387"/>
      <c r="BW12" s="387"/>
      <c r="BX12" s="387"/>
      <c r="BY12" s="387"/>
      <c r="BZ12" s="387"/>
      <c r="CA12" s="387"/>
      <c r="CB12" s="588"/>
      <c r="CD12" s="589" t="s">
        <v>99</v>
      </c>
      <c r="CE12" s="590"/>
      <c r="CF12" s="590"/>
      <c r="CG12" s="590"/>
      <c r="CH12" s="590"/>
      <c r="CI12" s="590"/>
      <c r="CJ12" s="590"/>
      <c r="CK12" s="590"/>
      <c r="CL12" s="590"/>
      <c r="CM12" s="590"/>
      <c r="CN12" s="590"/>
      <c r="CO12" s="590"/>
      <c r="CP12" s="590"/>
      <c r="CQ12" s="591"/>
      <c r="CR12" s="582">
        <v>412470</v>
      </c>
      <c r="CS12" s="387"/>
      <c r="CT12" s="387"/>
      <c r="CU12" s="387"/>
      <c r="CV12" s="387"/>
      <c r="CW12" s="387"/>
      <c r="CX12" s="387"/>
      <c r="CY12" s="583"/>
      <c r="CZ12" s="584">
        <v>2.9</v>
      </c>
      <c r="DA12" s="584"/>
      <c r="DB12" s="584"/>
      <c r="DC12" s="584"/>
      <c r="DD12" s="587">
        <v>117745</v>
      </c>
      <c r="DE12" s="387"/>
      <c r="DF12" s="387"/>
      <c r="DG12" s="387"/>
      <c r="DH12" s="387"/>
      <c r="DI12" s="387"/>
      <c r="DJ12" s="387"/>
      <c r="DK12" s="387"/>
      <c r="DL12" s="387"/>
      <c r="DM12" s="387"/>
      <c r="DN12" s="387"/>
      <c r="DO12" s="387"/>
      <c r="DP12" s="583"/>
      <c r="DQ12" s="587">
        <v>177464</v>
      </c>
      <c r="DR12" s="387"/>
      <c r="DS12" s="387"/>
      <c r="DT12" s="387"/>
      <c r="DU12" s="387"/>
      <c r="DV12" s="387"/>
      <c r="DW12" s="387"/>
      <c r="DX12" s="387"/>
      <c r="DY12" s="387"/>
      <c r="DZ12" s="387"/>
      <c r="EA12" s="387"/>
      <c r="EB12" s="387"/>
      <c r="EC12" s="588"/>
    </row>
    <row r="13" spans="2:143" ht="11.25" customHeight="1" x14ac:dyDescent="0.15">
      <c r="B13" s="589" t="s">
        <v>223</v>
      </c>
      <c r="C13" s="590"/>
      <c r="D13" s="590"/>
      <c r="E13" s="590"/>
      <c r="F13" s="590"/>
      <c r="G13" s="590"/>
      <c r="H13" s="590"/>
      <c r="I13" s="590"/>
      <c r="J13" s="590"/>
      <c r="K13" s="590"/>
      <c r="L13" s="590"/>
      <c r="M13" s="590"/>
      <c r="N13" s="590"/>
      <c r="O13" s="590"/>
      <c r="P13" s="590"/>
      <c r="Q13" s="591"/>
      <c r="R13" s="582">
        <v>7751</v>
      </c>
      <c r="S13" s="387"/>
      <c r="T13" s="387"/>
      <c r="U13" s="387"/>
      <c r="V13" s="387"/>
      <c r="W13" s="387"/>
      <c r="X13" s="387"/>
      <c r="Y13" s="583"/>
      <c r="Z13" s="584">
        <v>0.1</v>
      </c>
      <c r="AA13" s="584"/>
      <c r="AB13" s="584"/>
      <c r="AC13" s="584"/>
      <c r="AD13" s="585">
        <v>7751</v>
      </c>
      <c r="AE13" s="585"/>
      <c r="AF13" s="585"/>
      <c r="AG13" s="585"/>
      <c r="AH13" s="585"/>
      <c r="AI13" s="585"/>
      <c r="AJ13" s="585"/>
      <c r="AK13" s="585"/>
      <c r="AL13" s="592">
        <v>0.1</v>
      </c>
      <c r="AM13" s="393"/>
      <c r="AN13" s="393"/>
      <c r="AO13" s="593"/>
      <c r="AP13" s="589" t="s">
        <v>456</v>
      </c>
      <c r="AQ13" s="590"/>
      <c r="AR13" s="590"/>
      <c r="AS13" s="590"/>
      <c r="AT13" s="590"/>
      <c r="AU13" s="590"/>
      <c r="AV13" s="590"/>
      <c r="AW13" s="590"/>
      <c r="AX13" s="590"/>
      <c r="AY13" s="590"/>
      <c r="AZ13" s="590"/>
      <c r="BA13" s="590"/>
      <c r="BB13" s="590"/>
      <c r="BC13" s="590"/>
      <c r="BD13" s="590"/>
      <c r="BE13" s="590"/>
      <c r="BF13" s="591"/>
      <c r="BG13" s="582">
        <v>1381709</v>
      </c>
      <c r="BH13" s="387"/>
      <c r="BI13" s="387"/>
      <c r="BJ13" s="387"/>
      <c r="BK13" s="387"/>
      <c r="BL13" s="387"/>
      <c r="BM13" s="387"/>
      <c r="BN13" s="583"/>
      <c r="BO13" s="584">
        <v>53.8</v>
      </c>
      <c r="BP13" s="584"/>
      <c r="BQ13" s="584"/>
      <c r="BR13" s="584"/>
      <c r="BS13" s="587">
        <v>91905</v>
      </c>
      <c r="BT13" s="387"/>
      <c r="BU13" s="387"/>
      <c r="BV13" s="387"/>
      <c r="BW13" s="387"/>
      <c r="BX13" s="387"/>
      <c r="BY13" s="387"/>
      <c r="BZ13" s="387"/>
      <c r="CA13" s="387"/>
      <c r="CB13" s="588"/>
      <c r="CD13" s="589" t="s">
        <v>25</v>
      </c>
      <c r="CE13" s="590"/>
      <c r="CF13" s="590"/>
      <c r="CG13" s="590"/>
      <c r="CH13" s="590"/>
      <c r="CI13" s="590"/>
      <c r="CJ13" s="590"/>
      <c r="CK13" s="590"/>
      <c r="CL13" s="590"/>
      <c r="CM13" s="590"/>
      <c r="CN13" s="590"/>
      <c r="CO13" s="590"/>
      <c r="CP13" s="590"/>
      <c r="CQ13" s="591"/>
      <c r="CR13" s="582">
        <v>1266369</v>
      </c>
      <c r="CS13" s="387"/>
      <c r="CT13" s="387"/>
      <c r="CU13" s="387"/>
      <c r="CV13" s="387"/>
      <c r="CW13" s="387"/>
      <c r="CX13" s="387"/>
      <c r="CY13" s="583"/>
      <c r="CZ13" s="584">
        <v>8.9</v>
      </c>
      <c r="DA13" s="584"/>
      <c r="DB13" s="584"/>
      <c r="DC13" s="584"/>
      <c r="DD13" s="587">
        <v>369582</v>
      </c>
      <c r="DE13" s="387"/>
      <c r="DF13" s="387"/>
      <c r="DG13" s="387"/>
      <c r="DH13" s="387"/>
      <c r="DI13" s="387"/>
      <c r="DJ13" s="387"/>
      <c r="DK13" s="387"/>
      <c r="DL13" s="387"/>
      <c r="DM13" s="387"/>
      <c r="DN13" s="387"/>
      <c r="DO13" s="387"/>
      <c r="DP13" s="583"/>
      <c r="DQ13" s="587">
        <v>882505</v>
      </c>
      <c r="DR13" s="387"/>
      <c r="DS13" s="387"/>
      <c r="DT13" s="387"/>
      <c r="DU13" s="387"/>
      <c r="DV13" s="387"/>
      <c r="DW13" s="387"/>
      <c r="DX13" s="387"/>
      <c r="DY13" s="387"/>
      <c r="DZ13" s="387"/>
      <c r="EA13" s="387"/>
      <c r="EB13" s="387"/>
      <c r="EC13" s="588"/>
    </row>
    <row r="14" spans="2:143" ht="11.25" customHeight="1" x14ac:dyDescent="0.15">
      <c r="B14" s="589" t="s">
        <v>128</v>
      </c>
      <c r="C14" s="590"/>
      <c r="D14" s="590"/>
      <c r="E14" s="590"/>
      <c r="F14" s="590"/>
      <c r="G14" s="590"/>
      <c r="H14" s="590"/>
      <c r="I14" s="590"/>
      <c r="J14" s="590"/>
      <c r="K14" s="590"/>
      <c r="L14" s="590"/>
      <c r="M14" s="590"/>
      <c r="N14" s="590"/>
      <c r="O14" s="590"/>
      <c r="P14" s="590"/>
      <c r="Q14" s="591"/>
      <c r="R14" s="582" t="s">
        <v>188</v>
      </c>
      <c r="S14" s="387"/>
      <c r="T14" s="387"/>
      <c r="U14" s="387"/>
      <c r="V14" s="387"/>
      <c r="W14" s="387"/>
      <c r="X14" s="387"/>
      <c r="Y14" s="583"/>
      <c r="Z14" s="584" t="s">
        <v>188</v>
      </c>
      <c r="AA14" s="584"/>
      <c r="AB14" s="584"/>
      <c r="AC14" s="584"/>
      <c r="AD14" s="585" t="s">
        <v>188</v>
      </c>
      <c r="AE14" s="585"/>
      <c r="AF14" s="585"/>
      <c r="AG14" s="585"/>
      <c r="AH14" s="585"/>
      <c r="AI14" s="585"/>
      <c r="AJ14" s="585"/>
      <c r="AK14" s="585"/>
      <c r="AL14" s="592" t="s">
        <v>188</v>
      </c>
      <c r="AM14" s="393"/>
      <c r="AN14" s="393"/>
      <c r="AO14" s="593"/>
      <c r="AP14" s="589" t="s">
        <v>37</v>
      </c>
      <c r="AQ14" s="590"/>
      <c r="AR14" s="590"/>
      <c r="AS14" s="590"/>
      <c r="AT14" s="590"/>
      <c r="AU14" s="590"/>
      <c r="AV14" s="590"/>
      <c r="AW14" s="590"/>
      <c r="AX14" s="590"/>
      <c r="AY14" s="590"/>
      <c r="AZ14" s="590"/>
      <c r="BA14" s="590"/>
      <c r="BB14" s="590"/>
      <c r="BC14" s="590"/>
      <c r="BD14" s="590"/>
      <c r="BE14" s="590"/>
      <c r="BF14" s="591"/>
      <c r="BG14" s="582">
        <v>57549</v>
      </c>
      <c r="BH14" s="387"/>
      <c r="BI14" s="387"/>
      <c r="BJ14" s="387"/>
      <c r="BK14" s="387"/>
      <c r="BL14" s="387"/>
      <c r="BM14" s="387"/>
      <c r="BN14" s="583"/>
      <c r="BO14" s="584">
        <v>2.2000000000000002</v>
      </c>
      <c r="BP14" s="584"/>
      <c r="BQ14" s="584"/>
      <c r="BR14" s="584"/>
      <c r="BS14" s="587" t="s">
        <v>188</v>
      </c>
      <c r="BT14" s="387"/>
      <c r="BU14" s="387"/>
      <c r="BV14" s="387"/>
      <c r="BW14" s="387"/>
      <c r="BX14" s="387"/>
      <c r="BY14" s="387"/>
      <c r="BZ14" s="387"/>
      <c r="CA14" s="387"/>
      <c r="CB14" s="588"/>
      <c r="CD14" s="589" t="s">
        <v>339</v>
      </c>
      <c r="CE14" s="590"/>
      <c r="CF14" s="590"/>
      <c r="CG14" s="590"/>
      <c r="CH14" s="590"/>
      <c r="CI14" s="590"/>
      <c r="CJ14" s="590"/>
      <c r="CK14" s="590"/>
      <c r="CL14" s="590"/>
      <c r="CM14" s="590"/>
      <c r="CN14" s="590"/>
      <c r="CO14" s="590"/>
      <c r="CP14" s="590"/>
      <c r="CQ14" s="591"/>
      <c r="CR14" s="582">
        <v>636913</v>
      </c>
      <c r="CS14" s="387"/>
      <c r="CT14" s="387"/>
      <c r="CU14" s="387"/>
      <c r="CV14" s="387"/>
      <c r="CW14" s="387"/>
      <c r="CX14" s="387"/>
      <c r="CY14" s="583"/>
      <c r="CZ14" s="584">
        <v>4.5</v>
      </c>
      <c r="DA14" s="584"/>
      <c r="DB14" s="584"/>
      <c r="DC14" s="584"/>
      <c r="DD14" s="587">
        <v>191296</v>
      </c>
      <c r="DE14" s="387"/>
      <c r="DF14" s="387"/>
      <c r="DG14" s="387"/>
      <c r="DH14" s="387"/>
      <c r="DI14" s="387"/>
      <c r="DJ14" s="387"/>
      <c r="DK14" s="387"/>
      <c r="DL14" s="387"/>
      <c r="DM14" s="387"/>
      <c r="DN14" s="387"/>
      <c r="DO14" s="387"/>
      <c r="DP14" s="583"/>
      <c r="DQ14" s="587">
        <v>452426</v>
      </c>
      <c r="DR14" s="387"/>
      <c r="DS14" s="387"/>
      <c r="DT14" s="387"/>
      <c r="DU14" s="387"/>
      <c r="DV14" s="387"/>
      <c r="DW14" s="387"/>
      <c r="DX14" s="387"/>
      <c r="DY14" s="387"/>
      <c r="DZ14" s="387"/>
      <c r="EA14" s="387"/>
      <c r="EB14" s="387"/>
      <c r="EC14" s="588"/>
    </row>
    <row r="15" spans="2:143" ht="11.25" customHeight="1" x14ac:dyDescent="0.15">
      <c r="B15" s="589" t="s">
        <v>174</v>
      </c>
      <c r="C15" s="590"/>
      <c r="D15" s="590"/>
      <c r="E15" s="590"/>
      <c r="F15" s="590"/>
      <c r="G15" s="590"/>
      <c r="H15" s="590"/>
      <c r="I15" s="590"/>
      <c r="J15" s="590"/>
      <c r="K15" s="590"/>
      <c r="L15" s="590"/>
      <c r="M15" s="590"/>
      <c r="N15" s="590"/>
      <c r="O15" s="590"/>
      <c r="P15" s="590"/>
      <c r="Q15" s="591"/>
      <c r="R15" s="582">
        <v>28925</v>
      </c>
      <c r="S15" s="387"/>
      <c r="T15" s="387"/>
      <c r="U15" s="387"/>
      <c r="V15" s="387"/>
      <c r="W15" s="387"/>
      <c r="X15" s="387"/>
      <c r="Y15" s="583"/>
      <c r="Z15" s="584">
        <v>0.2</v>
      </c>
      <c r="AA15" s="584"/>
      <c r="AB15" s="584"/>
      <c r="AC15" s="584"/>
      <c r="AD15" s="585">
        <v>28925</v>
      </c>
      <c r="AE15" s="585"/>
      <c r="AF15" s="585"/>
      <c r="AG15" s="585"/>
      <c r="AH15" s="585"/>
      <c r="AI15" s="585"/>
      <c r="AJ15" s="585"/>
      <c r="AK15" s="585"/>
      <c r="AL15" s="592">
        <v>0.5</v>
      </c>
      <c r="AM15" s="393"/>
      <c r="AN15" s="393"/>
      <c r="AO15" s="593"/>
      <c r="AP15" s="589" t="s">
        <v>182</v>
      </c>
      <c r="AQ15" s="590"/>
      <c r="AR15" s="590"/>
      <c r="AS15" s="590"/>
      <c r="AT15" s="590"/>
      <c r="AU15" s="590"/>
      <c r="AV15" s="590"/>
      <c r="AW15" s="590"/>
      <c r="AX15" s="590"/>
      <c r="AY15" s="590"/>
      <c r="AZ15" s="590"/>
      <c r="BA15" s="590"/>
      <c r="BB15" s="590"/>
      <c r="BC15" s="590"/>
      <c r="BD15" s="590"/>
      <c r="BE15" s="590"/>
      <c r="BF15" s="591"/>
      <c r="BG15" s="582">
        <v>106776</v>
      </c>
      <c r="BH15" s="387"/>
      <c r="BI15" s="387"/>
      <c r="BJ15" s="387"/>
      <c r="BK15" s="387"/>
      <c r="BL15" s="387"/>
      <c r="BM15" s="387"/>
      <c r="BN15" s="583"/>
      <c r="BO15" s="584">
        <v>4.2</v>
      </c>
      <c r="BP15" s="584"/>
      <c r="BQ15" s="584"/>
      <c r="BR15" s="584"/>
      <c r="BS15" s="587" t="s">
        <v>188</v>
      </c>
      <c r="BT15" s="387"/>
      <c r="BU15" s="387"/>
      <c r="BV15" s="387"/>
      <c r="BW15" s="387"/>
      <c r="BX15" s="387"/>
      <c r="BY15" s="387"/>
      <c r="BZ15" s="387"/>
      <c r="CA15" s="387"/>
      <c r="CB15" s="588"/>
      <c r="CD15" s="589" t="s">
        <v>380</v>
      </c>
      <c r="CE15" s="590"/>
      <c r="CF15" s="590"/>
      <c r="CG15" s="590"/>
      <c r="CH15" s="590"/>
      <c r="CI15" s="590"/>
      <c r="CJ15" s="590"/>
      <c r="CK15" s="590"/>
      <c r="CL15" s="590"/>
      <c r="CM15" s="590"/>
      <c r="CN15" s="590"/>
      <c r="CO15" s="590"/>
      <c r="CP15" s="590"/>
      <c r="CQ15" s="591"/>
      <c r="CR15" s="582">
        <v>1895491</v>
      </c>
      <c r="CS15" s="387"/>
      <c r="CT15" s="387"/>
      <c r="CU15" s="387"/>
      <c r="CV15" s="387"/>
      <c r="CW15" s="387"/>
      <c r="CX15" s="387"/>
      <c r="CY15" s="583"/>
      <c r="CZ15" s="584">
        <v>13.4</v>
      </c>
      <c r="DA15" s="584"/>
      <c r="DB15" s="584"/>
      <c r="DC15" s="584"/>
      <c r="DD15" s="587">
        <v>1085192</v>
      </c>
      <c r="DE15" s="387"/>
      <c r="DF15" s="387"/>
      <c r="DG15" s="387"/>
      <c r="DH15" s="387"/>
      <c r="DI15" s="387"/>
      <c r="DJ15" s="387"/>
      <c r="DK15" s="387"/>
      <c r="DL15" s="387"/>
      <c r="DM15" s="387"/>
      <c r="DN15" s="387"/>
      <c r="DO15" s="387"/>
      <c r="DP15" s="583"/>
      <c r="DQ15" s="587">
        <v>671413</v>
      </c>
      <c r="DR15" s="387"/>
      <c r="DS15" s="387"/>
      <c r="DT15" s="387"/>
      <c r="DU15" s="387"/>
      <c r="DV15" s="387"/>
      <c r="DW15" s="387"/>
      <c r="DX15" s="387"/>
      <c r="DY15" s="387"/>
      <c r="DZ15" s="387"/>
      <c r="EA15" s="387"/>
      <c r="EB15" s="387"/>
      <c r="EC15" s="588"/>
    </row>
    <row r="16" spans="2:143" ht="11.25" customHeight="1" x14ac:dyDescent="0.15">
      <c r="B16" s="589" t="s">
        <v>231</v>
      </c>
      <c r="C16" s="590"/>
      <c r="D16" s="590"/>
      <c r="E16" s="590"/>
      <c r="F16" s="590"/>
      <c r="G16" s="590"/>
      <c r="H16" s="590"/>
      <c r="I16" s="590"/>
      <c r="J16" s="590"/>
      <c r="K16" s="590"/>
      <c r="L16" s="590"/>
      <c r="M16" s="590"/>
      <c r="N16" s="590"/>
      <c r="O16" s="590"/>
      <c r="P16" s="590"/>
      <c r="Q16" s="591"/>
      <c r="R16" s="582" t="s">
        <v>188</v>
      </c>
      <c r="S16" s="387"/>
      <c r="T16" s="387"/>
      <c r="U16" s="387"/>
      <c r="V16" s="387"/>
      <c r="W16" s="387"/>
      <c r="X16" s="387"/>
      <c r="Y16" s="583"/>
      <c r="Z16" s="584" t="s">
        <v>188</v>
      </c>
      <c r="AA16" s="584"/>
      <c r="AB16" s="584"/>
      <c r="AC16" s="584"/>
      <c r="AD16" s="585" t="s">
        <v>188</v>
      </c>
      <c r="AE16" s="585"/>
      <c r="AF16" s="585"/>
      <c r="AG16" s="585"/>
      <c r="AH16" s="585"/>
      <c r="AI16" s="585"/>
      <c r="AJ16" s="585"/>
      <c r="AK16" s="585"/>
      <c r="AL16" s="592" t="s">
        <v>188</v>
      </c>
      <c r="AM16" s="393"/>
      <c r="AN16" s="393"/>
      <c r="AO16" s="593"/>
      <c r="AP16" s="589" t="s">
        <v>143</v>
      </c>
      <c r="AQ16" s="590"/>
      <c r="AR16" s="590"/>
      <c r="AS16" s="590"/>
      <c r="AT16" s="590"/>
      <c r="AU16" s="590"/>
      <c r="AV16" s="590"/>
      <c r="AW16" s="590"/>
      <c r="AX16" s="590"/>
      <c r="AY16" s="590"/>
      <c r="AZ16" s="590"/>
      <c r="BA16" s="590"/>
      <c r="BB16" s="590"/>
      <c r="BC16" s="590"/>
      <c r="BD16" s="590"/>
      <c r="BE16" s="590"/>
      <c r="BF16" s="591"/>
      <c r="BG16" s="582" t="s">
        <v>188</v>
      </c>
      <c r="BH16" s="387"/>
      <c r="BI16" s="387"/>
      <c r="BJ16" s="387"/>
      <c r="BK16" s="387"/>
      <c r="BL16" s="387"/>
      <c r="BM16" s="387"/>
      <c r="BN16" s="583"/>
      <c r="BO16" s="584" t="s">
        <v>188</v>
      </c>
      <c r="BP16" s="584"/>
      <c r="BQ16" s="584"/>
      <c r="BR16" s="584"/>
      <c r="BS16" s="587" t="s">
        <v>188</v>
      </c>
      <c r="BT16" s="387"/>
      <c r="BU16" s="387"/>
      <c r="BV16" s="387"/>
      <c r="BW16" s="387"/>
      <c r="BX16" s="387"/>
      <c r="BY16" s="387"/>
      <c r="BZ16" s="387"/>
      <c r="CA16" s="387"/>
      <c r="CB16" s="588"/>
      <c r="CD16" s="589" t="s">
        <v>368</v>
      </c>
      <c r="CE16" s="590"/>
      <c r="CF16" s="590"/>
      <c r="CG16" s="590"/>
      <c r="CH16" s="590"/>
      <c r="CI16" s="590"/>
      <c r="CJ16" s="590"/>
      <c r="CK16" s="590"/>
      <c r="CL16" s="590"/>
      <c r="CM16" s="590"/>
      <c r="CN16" s="590"/>
      <c r="CO16" s="590"/>
      <c r="CP16" s="590"/>
      <c r="CQ16" s="591"/>
      <c r="CR16" s="582">
        <v>243516</v>
      </c>
      <c r="CS16" s="387"/>
      <c r="CT16" s="387"/>
      <c r="CU16" s="387"/>
      <c r="CV16" s="387"/>
      <c r="CW16" s="387"/>
      <c r="CX16" s="387"/>
      <c r="CY16" s="583"/>
      <c r="CZ16" s="584">
        <v>1.7</v>
      </c>
      <c r="DA16" s="584"/>
      <c r="DB16" s="584"/>
      <c r="DC16" s="584"/>
      <c r="DD16" s="587" t="s">
        <v>188</v>
      </c>
      <c r="DE16" s="387"/>
      <c r="DF16" s="387"/>
      <c r="DG16" s="387"/>
      <c r="DH16" s="387"/>
      <c r="DI16" s="387"/>
      <c r="DJ16" s="387"/>
      <c r="DK16" s="387"/>
      <c r="DL16" s="387"/>
      <c r="DM16" s="387"/>
      <c r="DN16" s="387"/>
      <c r="DO16" s="387"/>
      <c r="DP16" s="583"/>
      <c r="DQ16" s="587">
        <v>129595</v>
      </c>
      <c r="DR16" s="387"/>
      <c r="DS16" s="387"/>
      <c r="DT16" s="387"/>
      <c r="DU16" s="387"/>
      <c r="DV16" s="387"/>
      <c r="DW16" s="387"/>
      <c r="DX16" s="387"/>
      <c r="DY16" s="387"/>
      <c r="DZ16" s="387"/>
      <c r="EA16" s="387"/>
      <c r="EB16" s="387"/>
      <c r="EC16" s="588"/>
    </row>
    <row r="17" spans="2:133" ht="11.25" customHeight="1" x14ac:dyDescent="0.15">
      <c r="B17" s="589" t="s">
        <v>210</v>
      </c>
      <c r="C17" s="590"/>
      <c r="D17" s="590"/>
      <c r="E17" s="590"/>
      <c r="F17" s="590"/>
      <c r="G17" s="590"/>
      <c r="H17" s="590"/>
      <c r="I17" s="590"/>
      <c r="J17" s="590"/>
      <c r="K17" s="590"/>
      <c r="L17" s="590"/>
      <c r="M17" s="590"/>
      <c r="N17" s="590"/>
      <c r="O17" s="590"/>
      <c r="P17" s="590"/>
      <c r="Q17" s="591"/>
      <c r="R17" s="582">
        <v>3547</v>
      </c>
      <c r="S17" s="387"/>
      <c r="T17" s="387"/>
      <c r="U17" s="387"/>
      <c r="V17" s="387"/>
      <c r="W17" s="387"/>
      <c r="X17" s="387"/>
      <c r="Y17" s="583"/>
      <c r="Z17" s="584">
        <v>0</v>
      </c>
      <c r="AA17" s="584"/>
      <c r="AB17" s="584"/>
      <c r="AC17" s="584"/>
      <c r="AD17" s="585">
        <v>3547</v>
      </c>
      <c r="AE17" s="585"/>
      <c r="AF17" s="585"/>
      <c r="AG17" s="585"/>
      <c r="AH17" s="585"/>
      <c r="AI17" s="585"/>
      <c r="AJ17" s="585"/>
      <c r="AK17" s="585"/>
      <c r="AL17" s="592">
        <v>0.1</v>
      </c>
      <c r="AM17" s="393"/>
      <c r="AN17" s="393"/>
      <c r="AO17" s="593"/>
      <c r="AP17" s="589" t="s">
        <v>67</v>
      </c>
      <c r="AQ17" s="590"/>
      <c r="AR17" s="590"/>
      <c r="AS17" s="590"/>
      <c r="AT17" s="590"/>
      <c r="AU17" s="590"/>
      <c r="AV17" s="590"/>
      <c r="AW17" s="590"/>
      <c r="AX17" s="590"/>
      <c r="AY17" s="590"/>
      <c r="AZ17" s="590"/>
      <c r="BA17" s="590"/>
      <c r="BB17" s="590"/>
      <c r="BC17" s="590"/>
      <c r="BD17" s="590"/>
      <c r="BE17" s="590"/>
      <c r="BF17" s="591"/>
      <c r="BG17" s="582" t="s">
        <v>188</v>
      </c>
      <c r="BH17" s="387"/>
      <c r="BI17" s="387"/>
      <c r="BJ17" s="387"/>
      <c r="BK17" s="387"/>
      <c r="BL17" s="387"/>
      <c r="BM17" s="387"/>
      <c r="BN17" s="583"/>
      <c r="BO17" s="584" t="s">
        <v>188</v>
      </c>
      <c r="BP17" s="584"/>
      <c r="BQ17" s="584"/>
      <c r="BR17" s="584"/>
      <c r="BS17" s="587" t="s">
        <v>188</v>
      </c>
      <c r="BT17" s="387"/>
      <c r="BU17" s="387"/>
      <c r="BV17" s="387"/>
      <c r="BW17" s="387"/>
      <c r="BX17" s="387"/>
      <c r="BY17" s="387"/>
      <c r="BZ17" s="387"/>
      <c r="CA17" s="387"/>
      <c r="CB17" s="588"/>
      <c r="CD17" s="589" t="s">
        <v>227</v>
      </c>
      <c r="CE17" s="590"/>
      <c r="CF17" s="590"/>
      <c r="CG17" s="590"/>
      <c r="CH17" s="590"/>
      <c r="CI17" s="590"/>
      <c r="CJ17" s="590"/>
      <c r="CK17" s="590"/>
      <c r="CL17" s="590"/>
      <c r="CM17" s="590"/>
      <c r="CN17" s="590"/>
      <c r="CO17" s="590"/>
      <c r="CP17" s="590"/>
      <c r="CQ17" s="591"/>
      <c r="CR17" s="582">
        <v>1537936</v>
      </c>
      <c r="CS17" s="387"/>
      <c r="CT17" s="387"/>
      <c r="CU17" s="387"/>
      <c r="CV17" s="387"/>
      <c r="CW17" s="387"/>
      <c r="CX17" s="387"/>
      <c r="CY17" s="583"/>
      <c r="CZ17" s="584">
        <v>10.8</v>
      </c>
      <c r="DA17" s="584"/>
      <c r="DB17" s="584"/>
      <c r="DC17" s="584"/>
      <c r="DD17" s="587" t="s">
        <v>188</v>
      </c>
      <c r="DE17" s="387"/>
      <c r="DF17" s="387"/>
      <c r="DG17" s="387"/>
      <c r="DH17" s="387"/>
      <c r="DI17" s="387"/>
      <c r="DJ17" s="387"/>
      <c r="DK17" s="387"/>
      <c r="DL17" s="387"/>
      <c r="DM17" s="387"/>
      <c r="DN17" s="387"/>
      <c r="DO17" s="387"/>
      <c r="DP17" s="583"/>
      <c r="DQ17" s="587">
        <v>1464806</v>
      </c>
      <c r="DR17" s="387"/>
      <c r="DS17" s="387"/>
      <c r="DT17" s="387"/>
      <c r="DU17" s="387"/>
      <c r="DV17" s="387"/>
      <c r="DW17" s="387"/>
      <c r="DX17" s="387"/>
      <c r="DY17" s="387"/>
      <c r="DZ17" s="387"/>
      <c r="EA17" s="387"/>
      <c r="EB17" s="387"/>
      <c r="EC17" s="588"/>
    </row>
    <row r="18" spans="2:133" ht="11.25" customHeight="1" x14ac:dyDescent="0.15">
      <c r="B18" s="589" t="s">
        <v>445</v>
      </c>
      <c r="C18" s="590"/>
      <c r="D18" s="590"/>
      <c r="E18" s="590"/>
      <c r="F18" s="590"/>
      <c r="G18" s="590"/>
      <c r="H18" s="590"/>
      <c r="I18" s="590"/>
      <c r="J18" s="590"/>
      <c r="K18" s="590"/>
      <c r="L18" s="590"/>
      <c r="M18" s="590"/>
      <c r="N18" s="590"/>
      <c r="O18" s="590"/>
      <c r="P18" s="590"/>
      <c r="Q18" s="591"/>
      <c r="R18" s="582">
        <v>3721458</v>
      </c>
      <c r="S18" s="387"/>
      <c r="T18" s="387"/>
      <c r="U18" s="387"/>
      <c r="V18" s="387"/>
      <c r="W18" s="387"/>
      <c r="X18" s="387"/>
      <c r="Y18" s="583"/>
      <c r="Z18" s="584">
        <v>26</v>
      </c>
      <c r="AA18" s="584"/>
      <c r="AB18" s="584"/>
      <c r="AC18" s="584"/>
      <c r="AD18" s="585">
        <v>2935714</v>
      </c>
      <c r="AE18" s="585"/>
      <c r="AF18" s="585"/>
      <c r="AG18" s="585"/>
      <c r="AH18" s="585"/>
      <c r="AI18" s="585"/>
      <c r="AJ18" s="585"/>
      <c r="AK18" s="585"/>
      <c r="AL18" s="592">
        <v>49.1</v>
      </c>
      <c r="AM18" s="393"/>
      <c r="AN18" s="393"/>
      <c r="AO18" s="593"/>
      <c r="AP18" s="589" t="s">
        <v>179</v>
      </c>
      <c r="AQ18" s="590"/>
      <c r="AR18" s="590"/>
      <c r="AS18" s="590"/>
      <c r="AT18" s="590"/>
      <c r="AU18" s="590"/>
      <c r="AV18" s="590"/>
      <c r="AW18" s="590"/>
      <c r="AX18" s="590"/>
      <c r="AY18" s="590"/>
      <c r="AZ18" s="590"/>
      <c r="BA18" s="590"/>
      <c r="BB18" s="590"/>
      <c r="BC18" s="590"/>
      <c r="BD18" s="590"/>
      <c r="BE18" s="590"/>
      <c r="BF18" s="591"/>
      <c r="BG18" s="582" t="s">
        <v>188</v>
      </c>
      <c r="BH18" s="387"/>
      <c r="BI18" s="387"/>
      <c r="BJ18" s="387"/>
      <c r="BK18" s="387"/>
      <c r="BL18" s="387"/>
      <c r="BM18" s="387"/>
      <c r="BN18" s="583"/>
      <c r="BO18" s="584" t="s">
        <v>188</v>
      </c>
      <c r="BP18" s="584"/>
      <c r="BQ18" s="584"/>
      <c r="BR18" s="584"/>
      <c r="BS18" s="587" t="s">
        <v>188</v>
      </c>
      <c r="BT18" s="387"/>
      <c r="BU18" s="387"/>
      <c r="BV18" s="387"/>
      <c r="BW18" s="387"/>
      <c r="BX18" s="387"/>
      <c r="BY18" s="387"/>
      <c r="BZ18" s="387"/>
      <c r="CA18" s="387"/>
      <c r="CB18" s="588"/>
      <c r="CD18" s="589" t="s">
        <v>502</v>
      </c>
      <c r="CE18" s="590"/>
      <c r="CF18" s="590"/>
      <c r="CG18" s="590"/>
      <c r="CH18" s="590"/>
      <c r="CI18" s="590"/>
      <c r="CJ18" s="590"/>
      <c r="CK18" s="590"/>
      <c r="CL18" s="590"/>
      <c r="CM18" s="590"/>
      <c r="CN18" s="590"/>
      <c r="CO18" s="590"/>
      <c r="CP18" s="590"/>
      <c r="CQ18" s="591"/>
      <c r="CR18" s="582" t="s">
        <v>188</v>
      </c>
      <c r="CS18" s="387"/>
      <c r="CT18" s="387"/>
      <c r="CU18" s="387"/>
      <c r="CV18" s="387"/>
      <c r="CW18" s="387"/>
      <c r="CX18" s="387"/>
      <c r="CY18" s="583"/>
      <c r="CZ18" s="584" t="s">
        <v>188</v>
      </c>
      <c r="DA18" s="584"/>
      <c r="DB18" s="584"/>
      <c r="DC18" s="584"/>
      <c r="DD18" s="587" t="s">
        <v>188</v>
      </c>
      <c r="DE18" s="387"/>
      <c r="DF18" s="387"/>
      <c r="DG18" s="387"/>
      <c r="DH18" s="387"/>
      <c r="DI18" s="387"/>
      <c r="DJ18" s="387"/>
      <c r="DK18" s="387"/>
      <c r="DL18" s="387"/>
      <c r="DM18" s="387"/>
      <c r="DN18" s="387"/>
      <c r="DO18" s="387"/>
      <c r="DP18" s="583"/>
      <c r="DQ18" s="587" t="s">
        <v>188</v>
      </c>
      <c r="DR18" s="387"/>
      <c r="DS18" s="387"/>
      <c r="DT18" s="387"/>
      <c r="DU18" s="387"/>
      <c r="DV18" s="387"/>
      <c r="DW18" s="387"/>
      <c r="DX18" s="387"/>
      <c r="DY18" s="387"/>
      <c r="DZ18" s="387"/>
      <c r="EA18" s="387"/>
      <c r="EB18" s="387"/>
      <c r="EC18" s="588"/>
    </row>
    <row r="19" spans="2:133" ht="11.25" customHeight="1" x14ac:dyDescent="0.15">
      <c r="B19" s="589" t="s">
        <v>129</v>
      </c>
      <c r="C19" s="590"/>
      <c r="D19" s="590"/>
      <c r="E19" s="590"/>
      <c r="F19" s="590"/>
      <c r="G19" s="590"/>
      <c r="H19" s="590"/>
      <c r="I19" s="590"/>
      <c r="J19" s="590"/>
      <c r="K19" s="590"/>
      <c r="L19" s="590"/>
      <c r="M19" s="590"/>
      <c r="N19" s="590"/>
      <c r="O19" s="590"/>
      <c r="P19" s="590"/>
      <c r="Q19" s="591"/>
      <c r="R19" s="582">
        <v>2935714</v>
      </c>
      <c r="S19" s="387"/>
      <c r="T19" s="387"/>
      <c r="U19" s="387"/>
      <c r="V19" s="387"/>
      <c r="W19" s="387"/>
      <c r="X19" s="387"/>
      <c r="Y19" s="583"/>
      <c r="Z19" s="584">
        <v>20.5</v>
      </c>
      <c r="AA19" s="584"/>
      <c r="AB19" s="584"/>
      <c r="AC19" s="584"/>
      <c r="AD19" s="585">
        <v>2935714</v>
      </c>
      <c r="AE19" s="585"/>
      <c r="AF19" s="585"/>
      <c r="AG19" s="585"/>
      <c r="AH19" s="585"/>
      <c r="AI19" s="585"/>
      <c r="AJ19" s="585"/>
      <c r="AK19" s="585"/>
      <c r="AL19" s="592">
        <v>49.1</v>
      </c>
      <c r="AM19" s="393"/>
      <c r="AN19" s="393"/>
      <c r="AO19" s="593"/>
      <c r="AP19" s="589" t="s">
        <v>389</v>
      </c>
      <c r="AQ19" s="590"/>
      <c r="AR19" s="590"/>
      <c r="AS19" s="590"/>
      <c r="AT19" s="590"/>
      <c r="AU19" s="590"/>
      <c r="AV19" s="590"/>
      <c r="AW19" s="590"/>
      <c r="AX19" s="590"/>
      <c r="AY19" s="590"/>
      <c r="AZ19" s="590"/>
      <c r="BA19" s="590"/>
      <c r="BB19" s="590"/>
      <c r="BC19" s="590"/>
      <c r="BD19" s="590"/>
      <c r="BE19" s="590"/>
      <c r="BF19" s="591"/>
      <c r="BG19" s="582">
        <v>111137</v>
      </c>
      <c r="BH19" s="387"/>
      <c r="BI19" s="387"/>
      <c r="BJ19" s="387"/>
      <c r="BK19" s="387"/>
      <c r="BL19" s="387"/>
      <c r="BM19" s="387"/>
      <c r="BN19" s="583"/>
      <c r="BO19" s="584">
        <v>4.3</v>
      </c>
      <c r="BP19" s="584"/>
      <c r="BQ19" s="584"/>
      <c r="BR19" s="584"/>
      <c r="BS19" s="587" t="s">
        <v>188</v>
      </c>
      <c r="BT19" s="387"/>
      <c r="BU19" s="387"/>
      <c r="BV19" s="387"/>
      <c r="BW19" s="387"/>
      <c r="BX19" s="387"/>
      <c r="BY19" s="387"/>
      <c r="BZ19" s="387"/>
      <c r="CA19" s="387"/>
      <c r="CB19" s="588"/>
      <c r="CD19" s="589" t="s">
        <v>195</v>
      </c>
      <c r="CE19" s="590"/>
      <c r="CF19" s="590"/>
      <c r="CG19" s="590"/>
      <c r="CH19" s="590"/>
      <c r="CI19" s="590"/>
      <c r="CJ19" s="590"/>
      <c r="CK19" s="590"/>
      <c r="CL19" s="590"/>
      <c r="CM19" s="590"/>
      <c r="CN19" s="590"/>
      <c r="CO19" s="590"/>
      <c r="CP19" s="590"/>
      <c r="CQ19" s="591"/>
      <c r="CR19" s="582" t="s">
        <v>188</v>
      </c>
      <c r="CS19" s="387"/>
      <c r="CT19" s="387"/>
      <c r="CU19" s="387"/>
      <c r="CV19" s="387"/>
      <c r="CW19" s="387"/>
      <c r="CX19" s="387"/>
      <c r="CY19" s="583"/>
      <c r="CZ19" s="584" t="s">
        <v>188</v>
      </c>
      <c r="DA19" s="584"/>
      <c r="DB19" s="584"/>
      <c r="DC19" s="584"/>
      <c r="DD19" s="587" t="s">
        <v>188</v>
      </c>
      <c r="DE19" s="387"/>
      <c r="DF19" s="387"/>
      <c r="DG19" s="387"/>
      <c r="DH19" s="387"/>
      <c r="DI19" s="387"/>
      <c r="DJ19" s="387"/>
      <c r="DK19" s="387"/>
      <c r="DL19" s="387"/>
      <c r="DM19" s="387"/>
      <c r="DN19" s="387"/>
      <c r="DO19" s="387"/>
      <c r="DP19" s="583"/>
      <c r="DQ19" s="587" t="s">
        <v>188</v>
      </c>
      <c r="DR19" s="387"/>
      <c r="DS19" s="387"/>
      <c r="DT19" s="387"/>
      <c r="DU19" s="387"/>
      <c r="DV19" s="387"/>
      <c r="DW19" s="387"/>
      <c r="DX19" s="387"/>
      <c r="DY19" s="387"/>
      <c r="DZ19" s="387"/>
      <c r="EA19" s="387"/>
      <c r="EB19" s="387"/>
      <c r="EC19" s="588"/>
    </row>
    <row r="20" spans="2:133" ht="11.25" customHeight="1" x14ac:dyDescent="0.15">
      <c r="B20" s="589" t="s">
        <v>405</v>
      </c>
      <c r="C20" s="590"/>
      <c r="D20" s="590"/>
      <c r="E20" s="590"/>
      <c r="F20" s="590"/>
      <c r="G20" s="590"/>
      <c r="H20" s="590"/>
      <c r="I20" s="590"/>
      <c r="J20" s="590"/>
      <c r="K20" s="590"/>
      <c r="L20" s="590"/>
      <c r="M20" s="590"/>
      <c r="N20" s="590"/>
      <c r="O20" s="590"/>
      <c r="P20" s="590"/>
      <c r="Q20" s="591"/>
      <c r="R20" s="582">
        <v>785744</v>
      </c>
      <c r="S20" s="387"/>
      <c r="T20" s="387"/>
      <c r="U20" s="387"/>
      <c r="V20" s="387"/>
      <c r="W20" s="387"/>
      <c r="X20" s="387"/>
      <c r="Y20" s="583"/>
      <c r="Z20" s="584">
        <v>5.5</v>
      </c>
      <c r="AA20" s="584"/>
      <c r="AB20" s="584"/>
      <c r="AC20" s="584"/>
      <c r="AD20" s="585" t="s">
        <v>188</v>
      </c>
      <c r="AE20" s="585"/>
      <c r="AF20" s="585"/>
      <c r="AG20" s="585"/>
      <c r="AH20" s="585"/>
      <c r="AI20" s="585"/>
      <c r="AJ20" s="585"/>
      <c r="AK20" s="585"/>
      <c r="AL20" s="592" t="s">
        <v>188</v>
      </c>
      <c r="AM20" s="393"/>
      <c r="AN20" s="393"/>
      <c r="AO20" s="593"/>
      <c r="AP20" s="589" t="s">
        <v>318</v>
      </c>
      <c r="AQ20" s="590"/>
      <c r="AR20" s="590"/>
      <c r="AS20" s="590"/>
      <c r="AT20" s="590"/>
      <c r="AU20" s="590"/>
      <c r="AV20" s="590"/>
      <c r="AW20" s="590"/>
      <c r="AX20" s="590"/>
      <c r="AY20" s="590"/>
      <c r="AZ20" s="590"/>
      <c r="BA20" s="590"/>
      <c r="BB20" s="590"/>
      <c r="BC20" s="590"/>
      <c r="BD20" s="590"/>
      <c r="BE20" s="590"/>
      <c r="BF20" s="591"/>
      <c r="BG20" s="582">
        <v>111137</v>
      </c>
      <c r="BH20" s="387"/>
      <c r="BI20" s="387"/>
      <c r="BJ20" s="387"/>
      <c r="BK20" s="387"/>
      <c r="BL20" s="387"/>
      <c r="BM20" s="387"/>
      <c r="BN20" s="583"/>
      <c r="BO20" s="584">
        <v>4.3</v>
      </c>
      <c r="BP20" s="584"/>
      <c r="BQ20" s="584"/>
      <c r="BR20" s="584"/>
      <c r="BS20" s="587" t="s">
        <v>188</v>
      </c>
      <c r="BT20" s="387"/>
      <c r="BU20" s="387"/>
      <c r="BV20" s="387"/>
      <c r="BW20" s="387"/>
      <c r="BX20" s="387"/>
      <c r="BY20" s="387"/>
      <c r="BZ20" s="387"/>
      <c r="CA20" s="387"/>
      <c r="CB20" s="588"/>
      <c r="CD20" s="589" t="s">
        <v>279</v>
      </c>
      <c r="CE20" s="590"/>
      <c r="CF20" s="590"/>
      <c r="CG20" s="590"/>
      <c r="CH20" s="590"/>
      <c r="CI20" s="590"/>
      <c r="CJ20" s="590"/>
      <c r="CK20" s="590"/>
      <c r="CL20" s="590"/>
      <c r="CM20" s="590"/>
      <c r="CN20" s="590"/>
      <c r="CO20" s="590"/>
      <c r="CP20" s="590"/>
      <c r="CQ20" s="591"/>
      <c r="CR20" s="582">
        <v>14193587</v>
      </c>
      <c r="CS20" s="387"/>
      <c r="CT20" s="387"/>
      <c r="CU20" s="387"/>
      <c r="CV20" s="387"/>
      <c r="CW20" s="387"/>
      <c r="CX20" s="387"/>
      <c r="CY20" s="583"/>
      <c r="CZ20" s="584">
        <v>100</v>
      </c>
      <c r="DA20" s="584"/>
      <c r="DB20" s="584"/>
      <c r="DC20" s="584"/>
      <c r="DD20" s="587">
        <v>3444041</v>
      </c>
      <c r="DE20" s="387"/>
      <c r="DF20" s="387"/>
      <c r="DG20" s="387"/>
      <c r="DH20" s="387"/>
      <c r="DI20" s="387"/>
      <c r="DJ20" s="387"/>
      <c r="DK20" s="387"/>
      <c r="DL20" s="387"/>
      <c r="DM20" s="387"/>
      <c r="DN20" s="387"/>
      <c r="DO20" s="387"/>
      <c r="DP20" s="583"/>
      <c r="DQ20" s="587">
        <v>7643680</v>
      </c>
      <c r="DR20" s="387"/>
      <c r="DS20" s="387"/>
      <c r="DT20" s="387"/>
      <c r="DU20" s="387"/>
      <c r="DV20" s="387"/>
      <c r="DW20" s="387"/>
      <c r="DX20" s="387"/>
      <c r="DY20" s="387"/>
      <c r="DZ20" s="387"/>
      <c r="EA20" s="387"/>
      <c r="EB20" s="387"/>
      <c r="EC20" s="588"/>
    </row>
    <row r="21" spans="2:133" ht="11.25" customHeight="1" x14ac:dyDescent="0.15">
      <c r="B21" s="589" t="s">
        <v>176</v>
      </c>
      <c r="C21" s="590"/>
      <c r="D21" s="590"/>
      <c r="E21" s="590"/>
      <c r="F21" s="590"/>
      <c r="G21" s="590"/>
      <c r="H21" s="590"/>
      <c r="I21" s="590"/>
      <c r="J21" s="590"/>
      <c r="K21" s="590"/>
      <c r="L21" s="590"/>
      <c r="M21" s="590"/>
      <c r="N21" s="590"/>
      <c r="O21" s="590"/>
      <c r="P21" s="590"/>
      <c r="Q21" s="591"/>
      <c r="R21" s="582" t="s">
        <v>188</v>
      </c>
      <c r="S21" s="387"/>
      <c r="T21" s="387"/>
      <c r="U21" s="387"/>
      <c r="V21" s="387"/>
      <c r="W21" s="387"/>
      <c r="X21" s="387"/>
      <c r="Y21" s="583"/>
      <c r="Z21" s="584" t="s">
        <v>188</v>
      </c>
      <c r="AA21" s="584"/>
      <c r="AB21" s="584"/>
      <c r="AC21" s="584"/>
      <c r="AD21" s="585" t="s">
        <v>188</v>
      </c>
      <c r="AE21" s="585"/>
      <c r="AF21" s="585"/>
      <c r="AG21" s="585"/>
      <c r="AH21" s="585"/>
      <c r="AI21" s="585"/>
      <c r="AJ21" s="585"/>
      <c r="AK21" s="585"/>
      <c r="AL21" s="592" t="s">
        <v>188</v>
      </c>
      <c r="AM21" s="393"/>
      <c r="AN21" s="393"/>
      <c r="AO21" s="593"/>
      <c r="AP21" s="599" t="s">
        <v>417</v>
      </c>
      <c r="AQ21" s="600"/>
      <c r="AR21" s="600"/>
      <c r="AS21" s="600"/>
      <c r="AT21" s="600"/>
      <c r="AU21" s="600"/>
      <c r="AV21" s="600"/>
      <c r="AW21" s="600"/>
      <c r="AX21" s="600"/>
      <c r="AY21" s="600"/>
      <c r="AZ21" s="600"/>
      <c r="BA21" s="600"/>
      <c r="BB21" s="600"/>
      <c r="BC21" s="600"/>
      <c r="BD21" s="600"/>
      <c r="BE21" s="600"/>
      <c r="BF21" s="601"/>
      <c r="BG21" s="582">
        <v>36955</v>
      </c>
      <c r="BH21" s="387"/>
      <c r="BI21" s="387"/>
      <c r="BJ21" s="387"/>
      <c r="BK21" s="387"/>
      <c r="BL21" s="387"/>
      <c r="BM21" s="387"/>
      <c r="BN21" s="583"/>
      <c r="BO21" s="584">
        <v>1.4</v>
      </c>
      <c r="BP21" s="584"/>
      <c r="BQ21" s="584"/>
      <c r="BR21" s="584"/>
      <c r="BS21" s="587" t="s">
        <v>188</v>
      </c>
      <c r="BT21" s="387"/>
      <c r="BU21" s="387"/>
      <c r="BV21" s="387"/>
      <c r="BW21" s="387"/>
      <c r="BX21" s="387"/>
      <c r="BY21" s="387"/>
      <c r="BZ21" s="387"/>
      <c r="CA21" s="387"/>
      <c r="CB21" s="588"/>
      <c r="CD21" s="602"/>
      <c r="CE21" s="603"/>
      <c r="CF21" s="603"/>
      <c r="CG21" s="603"/>
      <c r="CH21" s="603"/>
      <c r="CI21" s="603"/>
      <c r="CJ21" s="603"/>
      <c r="CK21" s="603"/>
      <c r="CL21" s="603"/>
      <c r="CM21" s="603"/>
      <c r="CN21" s="603"/>
      <c r="CO21" s="603"/>
      <c r="CP21" s="603"/>
      <c r="CQ21" s="604"/>
      <c r="CR21" s="605"/>
      <c r="CS21" s="596"/>
      <c r="CT21" s="596"/>
      <c r="CU21" s="596"/>
      <c r="CV21" s="596"/>
      <c r="CW21" s="596"/>
      <c r="CX21" s="596"/>
      <c r="CY21" s="597"/>
      <c r="CZ21" s="606"/>
      <c r="DA21" s="606"/>
      <c r="DB21" s="606"/>
      <c r="DC21" s="606"/>
      <c r="DD21" s="595"/>
      <c r="DE21" s="596"/>
      <c r="DF21" s="596"/>
      <c r="DG21" s="596"/>
      <c r="DH21" s="596"/>
      <c r="DI21" s="596"/>
      <c r="DJ21" s="596"/>
      <c r="DK21" s="596"/>
      <c r="DL21" s="596"/>
      <c r="DM21" s="596"/>
      <c r="DN21" s="596"/>
      <c r="DO21" s="596"/>
      <c r="DP21" s="597"/>
      <c r="DQ21" s="595"/>
      <c r="DR21" s="596"/>
      <c r="DS21" s="596"/>
      <c r="DT21" s="596"/>
      <c r="DU21" s="596"/>
      <c r="DV21" s="596"/>
      <c r="DW21" s="596"/>
      <c r="DX21" s="596"/>
      <c r="DY21" s="596"/>
      <c r="DZ21" s="596"/>
      <c r="EA21" s="596"/>
      <c r="EB21" s="596"/>
      <c r="EC21" s="598"/>
    </row>
    <row r="22" spans="2:133" ht="11.25" customHeight="1" x14ac:dyDescent="0.15">
      <c r="B22" s="589" t="s">
        <v>478</v>
      </c>
      <c r="C22" s="590"/>
      <c r="D22" s="590"/>
      <c r="E22" s="590"/>
      <c r="F22" s="590"/>
      <c r="G22" s="590"/>
      <c r="H22" s="590"/>
      <c r="I22" s="590"/>
      <c r="J22" s="590"/>
      <c r="K22" s="590"/>
      <c r="L22" s="590"/>
      <c r="M22" s="590"/>
      <c r="N22" s="590"/>
      <c r="O22" s="590"/>
      <c r="P22" s="590"/>
      <c r="Q22" s="591"/>
      <c r="R22" s="582">
        <v>6771359</v>
      </c>
      <c r="S22" s="387"/>
      <c r="T22" s="387"/>
      <c r="U22" s="387"/>
      <c r="V22" s="387"/>
      <c r="W22" s="387"/>
      <c r="X22" s="387"/>
      <c r="Y22" s="583"/>
      <c r="Z22" s="584">
        <v>47.3</v>
      </c>
      <c r="AA22" s="584"/>
      <c r="AB22" s="584"/>
      <c r="AC22" s="584"/>
      <c r="AD22" s="585">
        <v>5911433</v>
      </c>
      <c r="AE22" s="585"/>
      <c r="AF22" s="585"/>
      <c r="AG22" s="585"/>
      <c r="AH22" s="585"/>
      <c r="AI22" s="585"/>
      <c r="AJ22" s="585"/>
      <c r="AK22" s="585"/>
      <c r="AL22" s="592">
        <v>98.8</v>
      </c>
      <c r="AM22" s="393"/>
      <c r="AN22" s="393"/>
      <c r="AO22" s="593"/>
      <c r="AP22" s="599" t="s">
        <v>385</v>
      </c>
      <c r="AQ22" s="600"/>
      <c r="AR22" s="600"/>
      <c r="AS22" s="600"/>
      <c r="AT22" s="600"/>
      <c r="AU22" s="600"/>
      <c r="AV22" s="600"/>
      <c r="AW22" s="600"/>
      <c r="AX22" s="600"/>
      <c r="AY22" s="600"/>
      <c r="AZ22" s="600"/>
      <c r="BA22" s="600"/>
      <c r="BB22" s="600"/>
      <c r="BC22" s="600"/>
      <c r="BD22" s="600"/>
      <c r="BE22" s="600"/>
      <c r="BF22" s="601"/>
      <c r="BG22" s="582" t="s">
        <v>188</v>
      </c>
      <c r="BH22" s="387"/>
      <c r="BI22" s="387"/>
      <c r="BJ22" s="387"/>
      <c r="BK22" s="387"/>
      <c r="BL22" s="387"/>
      <c r="BM22" s="387"/>
      <c r="BN22" s="583"/>
      <c r="BO22" s="584" t="s">
        <v>188</v>
      </c>
      <c r="BP22" s="584"/>
      <c r="BQ22" s="584"/>
      <c r="BR22" s="584"/>
      <c r="BS22" s="587" t="s">
        <v>188</v>
      </c>
      <c r="BT22" s="387"/>
      <c r="BU22" s="387"/>
      <c r="BV22" s="387"/>
      <c r="BW22" s="387"/>
      <c r="BX22" s="387"/>
      <c r="BY22" s="387"/>
      <c r="BZ22" s="387"/>
      <c r="CA22" s="387"/>
      <c r="CB22" s="588"/>
      <c r="CD22" s="381" t="s">
        <v>361</v>
      </c>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2"/>
      <c r="DQ22" s="382"/>
      <c r="DR22" s="382"/>
      <c r="DS22" s="382"/>
      <c r="DT22" s="382"/>
      <c r="DU22" s="382"/>
      <c r="DV22" s="382"/>
      <c r="DW22" s="382"/>
      <c r="DX22" s="382"/>
      <c r="DY22" s="382"/>
      <c r="DZ22" s="382"/>
      <c r="EA22" s="382"/>
      <c r="EB22" s="382"/>
      <c r="EC22" s="457"/>
    </row>
    <row r="23" spans="2:133" ht="11.25" customHeight="1" x14ac:dyDescent="0.15">
      <c r="B23" s="589" t="s">
        <v>65</v>
      </c>
      <c r="C23" s="590"/>
      <c r="D23" s="590"/>
      <c r="E23" s="590"/>
      <c r="F23" s="590"/>
      <c r="G23" s="590"/>
      <c r="H23" s="590"/>
      <c r="I23" s="590"/>
      <c r="J23" s="590"/>
      <c r="K23" s="590"/>
      <c r="L23" s="590"/>
      <c r="M23" s="590"/>
      <c r="N23" s="590"/>
      <c r="O23" s="590"/>
      <c r="P23" s="590"/>
      <c r="Q23" s="591"/>
      <c r="R23" s="582">
        <v>2569</v>
      </c>
      <c r="S23" s="387"/>
      <c r="T23" s="387"/>
      <c r="U23" s="387"/>
      <c r="V23" s="387"/>
      <c r="W23" s="387"/>
      <c r="X23" s="387"/>
      <c r="Y23" s="583"/>
      <c r="Z23" s="584">
        <v>0</v>
      </c>
      <c r="AA23" s="584"/>
      <c r="AB23" s="584"/>
      <c r="AC23" s="584"/>
      <c r="AD23" s="585">
        <v>2569</v>
      </c>
      <c r="AE23" s="585"/>
      <c r="AF23" s="585"/>
      <c r="AG23" s="585"/>
      <c r="AH23" s="585"/>
      <c r="AI23" s="585"/>
      <c r="AJ23" s="585"/>
      <c r="AK23" s="585"/>
      <c r="AL23" s="592">
        <v>0</v>
      </c>
      <c r="AM23" s="393"/>
      <c r="AN23" s="393"/>
      <c r="AO23" s="593"/>
      <c r="AP23" s="599" t="s">
        <v>32</v>
      </c>
      <c r="AQ23" s="600"/>
      <c r="AR23" s="600"/>
      <c r="AS23" s="600"/>
      <c r="AT23" s="600"/>
      <c r="AU23" s="600"/>
      <c r="AV23" s="600"/>
      <c r="AW23" s="600"/>
      <c r="AX23" s="600"/>
      <c r="AY23" s="600"/>
      <c r="AZ23" s="600"/>
      <c r="BA23" s="600"/>
      <c r="BB23" s="600"/>
      <c r="BC23" s="600"/>
      <c r="BD23" s="600"/>
      <c r="BE23" s="600"/>
      <c r="BF23" s="601"/>
      <c r="BG23" s="582">
        <v>74182</v>
      </c>
      <c r="BH23" s="387"/>
      <c r="BI23" s="387"/>
      <c r="BJ23" s="387"/>
      <c r="BK23" s="387"/>
      <c r="BL23" s="387"/>
      <c r="BM23" s="387"/>
      <c r="BN23" s="583"/>
      <c r="BO23" s="584">
        <v>2.9</v>
      </c>
      <c r="BP23" s="584"/>
      <c r="BQ23" s="584"/>
      <c r="BR23" s="584"/>
      <c r="BS23" s="587" t="s">
        <v>188</v>
      </c>
      <c r="BT23" s="387"/>
      <c r="BU23" s="387"/>
      <c r="BV23" s="387"/>
      <c r="BW23" s="387"/>
      <c r="BX23" s="387"/>
      <c r="BY23" s="387"/>
      <c r="BZ23" s="387"/>
      <c r="CA23" s="387"/>
      <c r="CB23" s="588"/>
      <c r="CD23" s="381" t="s">
        <v>511</v>
      </c>
      <c r="CE23" s="382"/>
      <c r="CF23" s="382"/>
      <c r="CG23" s="382"/>
      <c r="CH23" s="382"/>
      <c r="CI23" s="382"/>
      <c r="CJ23" s="382"/>
      <c r="CK23" s="382"/>
      <c r="CL23" s="382"/>
      <c r="CM23" s="382"/>
      <c r="CN23" s="382"/>
      <c r="CO23" s="382"/>
      <c r="CP23" s="382"/>
      <c r="CQ23" s="457"/>
      <c r="CR23" s="381" t="s">
        <v>187</v>
      </c>
      <c r="CS23" s="382"/>
      <c r="CT23" s="382"/>
      <c r="CU23" s="382"/>
      <c r="CV23" s="382"/>
      <c r="CW23" s="382"/>
      <c r="CX23" s="382"/>
      <c r="CY23" s="457"/>
      <c r="CZ23" s="381" t="s">
        <v>114</v>
      </c>
      <c r="DA23" s="382"/>
      <c r="DB23" s="382"/>
      <c r="DC23" s="457"/>
      <c r="DD23" s="381" t="s">
        <v>378</v>
      </c>
      <c r="DE23" s="382"/>
      <c r="DF23" s="382"/>
      <c r="DG23" s="382"/>
      <c r="DH23" s="382"/>
      <c r="DI23" s="382"/>
      <c r="DJ23" s="382"/>
      <c r="DK23" s="457"/>
      <c r="DL23" s="607" t="s">
        <v>434</v>
      </c>
      <c r="DM23" s="608"/>
      <c r="DN23" s="608"/>
      <c r="DO23" s="608"/>
      <c r="DP23" s="608"/>
      <c r="DQ23" s="608"/>
      <c r="DR23" s="608"/>
      <c r="DS23" s="608"/>
      <c r="DT23" s="608"/>
      <c r="DU23" s="608"/>
      <c r="DV23" s="609"/>
      <c r="DW23" s="381" t="s">
        <v>451</v>
      </c>
      <c r="DX23" s="382"/>
      <c r="DY23" s="382"/>
      <c r="DZ23" s="382"/>
      <c r="EA23" s="382"/>
      <c r="EB23" s="382"/>
      <c r="EC23" s="457"/>
    </row>
    <row r="24" spans="2:133" ht="11.25" customHeight="1" x14ac:dyDescent="0.15">
      <c r="B24" s="589" t="s">
        <v>55</v>
      </c>
      <c r="C24" s="590"/>
      <c r="D24" s="590"/>
      <c r="E24" s="590"/>
      <c r="F24" s="590"/>
      <c r="G24" s="590"/>
      <c r="H24" s="590"/>
      <c r="I24" s="590"/>
      <c r="J24" s="590"/>
      <c r="K24" s="590"/>
      <c r="L24" s="590"/>
      <c r="M24" s="590"/>
      <c r="N24" s="590"/>
      <c r="O24" s="590"/>
      <c r="P24" s="590"/>
      <c r="Q24" s="591"/>
      <c r="R24" s="582">
        <v>188962</v>
      </c>
      <c r="S24" s="387"/>
      <c r="T24" s="387"/>
      <c r="U24" s="387"/>
      <c r="V24" s="387"/>
      <c r="W24" s="387"/>
      <c r="X24" s="387"/>
      <c r="Y24" s="583"/>
      <c r="Z24" s="584">
        <v>1.3</v>
      </c>
      <c r="AA24" s="584"/>
      <c r="AB24" s="584"/>
      <c r="AC24" s="584"/>
      <c r="AD24" s="585" t="s">
        <v>188</v>
      </c>
      <c r="AE24" s="585"/>
      <c r="AF24" s="585"/>
      <c r="AG24" s="585"/>
      <c r="AH24" s="585"/>
      <c r="AI24" s="585"/>
      <c r="AJ24" s="585"/>
      <c r="AK24" s="585"/>
      <c r="AL24" s="592" t="s">
        <v>188</v>
      </c>
      <c r="AM24" s="393"/>
      <c r="AN24" s="393"/>
      <c r="AO24" s="593"/>
      <c r="AP24" s="599" t="s">
        <v>419</v>
      </c>
      <c r="AQ24" s="600"/>
      <c r="AR24" s="600"/>
      <c r="AS24" s="600"/>
      <c r="AT24" s="600"/>
      <c r="AU24" s="600"/>
      <c r="AV24" s="600"/>
      <c r="AW24" s="600"/>
      <c r="AX24" s="600"/>
      <c r="AY24" s="600"/>
      <c r="AZ24" s="600"/>
      <c r="BA24" s="600"/>
      <c r="BB24" s="600"/>
      <c r="BC24" s="600"/>
      <c r="BD24" s="600"/>
      <c r="BE24" s="600"/>
      <c r="BF24" s="601"/>
      <c r="BG24" s="582" t="s">
        <v>188</v>
      </c>
      <c r="BH24" s="387"/>
      <c r="BI24" s="387"/>
      <c r="BJ24" s="387"/>
      <c r="BK24" s="387"/>
      <c r="BL24" s="387"/>
      <c r="BM24" s="387"/>
      <c r="BN24" s="583"/>
      <c r="BO24" s="584" t="s">
        <v>188</v>
      </c>
      <c r="BP24" s="584"/>
      <c r="BQ24" s="584"/>
      <c r="BR24" s="584"/>
      <c r="BS24" s="587" t="s">
        <v>188</v>
      </c>
      <c r="BT24" s="387"/>
      <c r="BU24" s="387"/>
      <c r="BV24" s="387"/>
      <c r="BW24" s="387"/>
      <c r="BX24" s="387"/>
      <c r="BY24" s="387"/>
      <c r="BZ24" s="387"/>
      <c r="CA24" s="387"/>
      <c r="CB24" s="588"/>
      <c r="CD24" s="571" t="s">
        <v>410</v>
      </c>
      <c r="CE24" s="572"/>
      <c r="CF24" s="572"/>
      <c r="CG24" s="572"/>
      <c r="CH24" s="572"/>
      <c r="CI24" s="572"/>
      <c r="CJ24" s="572"/>
      <c r="CK24" s="572"/>
      <c r="CL24" s="572"/>
      <c r="CM24" s="572"/>
      <c r="CN24" s="572"/>
      <c r="CO24" s="572"/>
      <c r="CP24" s="572"/>
      <c r="CQ24" s="573"/>
      <c r="CR24" s="574">
        <v>5440632</v>
      </c>
      <c r="CS24" s="575"/>
      <c r="CT24" s="575"/>
      <c r="CU24" s="575"/>
      <c r="CV24" s="575"/>
      <c r="CW24" s="575"/>
      <c r="CX24" s="575"/>
      <c r="CY24" s="576"/>
      <c r="CZ24" s="579">
        <v>38.299999999999997</v>
      </c>
      <c r="DA24" s="580"/>
      <c r="DB24" s="580"/>
      <c r="DC24" s="594"/>
      <c r="DD24" s="610">
        <v>3957917</v>
      </c>
      <c r="DE24" s="575"/>
      <c r="DF24" s="575"/>
      <c r="DG24" s="575"/>
      <c r="DH24" s="575"/>
      <c r="DI24" s="575"/>
      <c r="DJ24" s="575"/>
      <c r="DK24" s="576"/>
      <c r="DL24" s="610">
        <v>3906999</v>
      </c>
      <c r="DM24" s="575"/>
      <c r="DN24" s="575"/>
      <c r="DO24" s="575"/>
      <c r="DP24" s="575"/>
      <c r="DQ24" s="575"/>
      <c r="DR24" s="575"/>
      <c r="DS24" s="575"/>
      <c r="DT24" s="575"/>
      <c r="DU24" s="575"/>
      <c r="DV24" s="576"/>
      <c r="DW24" s="579">
        <v>62.1</v>
      </c>
      <c r="DX24" s="580"/>
      <c r="DY24" s="580"/>
      <c r="DZ24" s="580"/>
      <c r="EA24" s="580"/>
      <c r="EB24" s="580"/>
      <c r="EC24" s="581"/>
    </row>
    <row r="25" spans="2:133" ht="11.25" customHeight="1" x14ac:dyDescent="0.15">
      <c r="B25" s="589" t="s">
        <v>523</v>
      </c>
      <c r="C25" s="590"/>
      <c r="D25" s="590"/>
      <c r="E25" s="590"/>
      <c r="F25" s="590"/>
      <c r="G25" s="590"/>
      <c r="H25" s="590"/>
      <c r="I25" s="590"/>
      <c r="J25" s="590"/>
      <c r="K25" s="590"/>
      <c r="L25" s="590"/>
      <c r="M25" s="590"/>
      <c r="N25" s="590"/>
      <c r="O25" s="590"/>
      <c r="P25" s="590"/>
      <c r="Q25" s="591"/>
      <c r="R25" s="582">
        <v>158385</v>
      </c>
      <c r="S25" s="387"/>
      <c r="T25" s="387"/>
      <c r="U25" s="387"/>
      <c r="V25" s="387"/>
      <c r="W25" s="387"/>
      <c r="X25" s="387"/>
      <c r="Y25" s="583"/>
      <c r="Z25" s="584">
        <v>1.1000000000000001</v>
      </c>
      <c r="AA25" s="584"/>
      <c r="AB25" s="584"/>
      <c r="AC25" s="584"/>
      <c r="AD25" s="585">
        <v>52637</v>
      </c>
      <c r="AE25" s="585"/>
      <c r="AF25" s="585"/>
      <c r="AG25" s="585"/>
      <c r="AH25" s="585"/>
      <c r="AI25" s="585"/>
      <c r="AJ25" s="585"/>
      <c r="AK25" s="585"/>
      <c r="AL25" s="592">
        <v>0.9</v>
      </c>
      <c r="AM25" s="393"/>
      <c r="AN25" s="393"/>
      <c r="AO25" s="593"/>
      <c r="AP25" s="599" t="s">
        <v>436</v>
      </c>
      <c r="AQ25" s="600"/>
      <c r="AR25" s="600"/>
      <c r="AS25" s="600"/>
      <c r="AT25" s="600"/>
      <c r="AU25" s="600"/>
      <c r="AV25" s="600"/>
      <c r="AW25" s="600"/>
      <c r="AX25" s="600"/>
      <c r="AY25" s="600"/>
      <c r="AZ25" s="600"/>
      <c r="BA25" s="600"/>
      <c r="BB25" s="600"/>
      <c r="BC25" s="600"/>
      <c r="BD25" s="600"/>
      <c r="BE25" s="600"/>
      <c r="BF25" s="601"/>
      <c r="BG25" s="582" t="s">
        <v>188</v>
      </c>
      <c r="BH25" s="387"/>
      <c r="BI25" s="387"/>
      <c r="BJ25" s="387"/>
      <c r="BK25" s="387"/>
      <c r="BL25" s="387"/>
      <c r="BM25" s="387"/>
      <c r="BN25" s="583"/>
      <c r="BO25" s="584" t="s">
        <v>188</v>
      </c>
      <c r="BP25" s="584"/>
      <c r="BQ25" s="584"/>
      <c r="BR25" s="584"/>
      <c r="BS25" s="587" t="s">
        <v>188</v>
      </c>
      <c r="BT25" s="387"/>
      <c r="BU25" s="387"/>
      <c r="BV25" s="387"/>
      <c r="BW25" s="387"/>
      <c r="BX25" s="387"/>
      <c r="BY25" s="387"/>
      <c r="BZ25" s="387"/>
      <c r="CA25" s="387"/>
      <c r="CB25" s="588"/>
      <c r="CD25" s="589" t="s">
        <v>219</v>
      </c>
      <c r="CE25" s="590"/>
      <c r="CF25" s="590"/>
      <c r="CG25" s="590"/>
      <c r="CH25" s="590"/>
      <c r="CI25" s="590"/>
      <c r="CJ25" s="590"/>
      <c r="CK25" s="590"/>
      <c r="CL25" s="590"/>
      <c r="CM25" s="590"/>
      <c r="CN25" s="590"/>
      <c r="CO25" s="590"/>
      <c r="CP25" s="590"/>
      <c r="CQ25" s="591"/>
      <c r="CR25" s="582">
        <v>2075564</v>
      </c>
      <c r="CS25" s="611"/>
      <c r="CT25" s="611"/>
      <c r="CU25" s="611"/>
      <c r="CV25" s="611"/>
      <c r="CW25" s="611"/>
      <c r="CX25" s="611"/>
      <c r="CY25" s="612"/>
      <c r="CZ25" s="592">
        <v>14.6</v>
      </c>
      <c r="DA25" s="613"/>
      <c r="DB25" s="613"/>
      <c r="DC25" s="616"/>
      <c r="DD25" s="587">
        <v>1923802</v>
      </c>
      <c r="DE25" s="611"/>
      <c r="DF25" s="611"/>
      <c r="DG25" s="611"/>
      <c r="DH25" s="611"/>
      <c r="DI25" s="611"/>
      <c r="DJ25" s="611"/>
      <c r="DK25" s="612"/>
      <c r="DL25" s="587">
        <v>1874659</v>
      </c>
      <c r="DM25" s="611"/>
      <c r="DN25" s="611"/>
      <c r="DO25" s="611"/>
      <c r="DP25" s="611"/>
      <c r="DQ25" s="611"/>
      <c r="DR25" s="611"/>
      <c r="DS25" s="611"/>
      <c r="DT25" s="611"/>
      <c r="DU25" s="611"/>
      <c r="DV25" s="612"/>
      <c r="DW25" s="592">
        <v>29.8</v>
      </c>
      <c r="DX25" s="613"/>
      <c r="DY25" s="613"/>
      <c r="DZ25" s="613"/>
      <c r="EA25" s="613"/>
      <c r="EB25" s="613"/>
      <c r="EC25" s="614"/>
    </row>
    <row r="26" spans="2:133" ht="11.25" customHeight="1" x14ac:dyDescent="0.15">
      <c r="B26" s="589" t="s">
        <v>311</v>
      </c>
      <c r="C26" s="590"/>
      <c r="D26" s="590"/>
      <c r="E26" s="590"/>
      <c r="F26" s="590"/>
      <c r="G26" s="590"/>
      <c r="H26" s="590"/>
      <c r="I26" s="590"/>
      <c r="J26" s="590"/>
      <c r="K26" s="590"/>
      <c r="L26" s="590"/>
      <c r="M26" s="590"/>
      <c r="N26" s="590"/>
      <c r="O26" s="590"/>
      <c r="P26" s="590"/>
      <c r="Q26" s="591"/>
      <c r="R26" s="582">
        <v>150163</v>
      </c>
      <c r="S26" s="387"/>
      <c r="T26" s="387"/>
      <c r="U26" s="387"/>
      <c r="V26" s="387"/>
      <c r="W26" s="387"/>
      <c r="X26" s="387"/>
      <c r="Y26" s="583"/>
      <c r="Z26" s="584">
        <v>1</v>
      </c>
      <c r="AA26" s="584"/>
      <c r="AB26" s="584"/>
      <c r="AC26" s="584"/>
      <c r="AD26" s="585">
        <v>50</v>
      </c>
      <c r="AE26" s="585"/>
      <c r="AF26" s="585"/>
      <c r="AG26" s="585"/>
      <c r="AH26" s="585"/>
      <c r="AI26" s="585"/>
      <c r="AJ26" s="585"/>
      <c r="AK26" s="585"/>
      <c r="AL26" s="592">
        <v>0</v>
      </c>
      <c r="AM26" s="393"/>
      <c r="AN26" s="393"/>
      <c r="AO26" s="593"/>
      <c r="AP26" s="599" t="s">
        <v>268</v>
      </c>
      <c r="AQ26" s="615"/>
      <c r="AR26" s="615"/>
      <c r="AS26" s="615"/>
      <c r="AT26" s="615"/>
      <c r="AU26" s="615"/>
      <c r="AV26" s="615"/>
      <c r="AW26" s="615"/>
      <c r="AX26" s="615"/>
      <c r="AY26" s="615"/>
      <c r="AZ26" s="615"/>
      <c r="BA26" s="615"/>
      <c r="BB26" s="615"/>
      <c r="BC26" s="615"/>
      <c r="BD26" s="615"/>
      <c r="BE26" s="615"/>
      <c r="BF26" s="601"/>
      <c r="BG26" s="582" t="s">
        <v>188</v>
      </c>
      <c r="BH26" s="387"/>
      <c r="BI26" s="387"/>
      <c r="BJ26" s="387"/>
      <c r="BK26" s="387"/>
      <c r="BL26" s="387"/>
      <c r="BM26" s="387"/>
      <c r="BN26" s="583"/>
      <c r="BO26" s="584" t="s">
        <v>188</v>
      </c>
      <c r="BP26" s="584"/>
      <c r="BQ26" s="584"/>
      <c r="BR26" s="584"/>
      <c r="BS26" s="587" t="s">
        <v>188</v>
      </c>
      <c r="BT26" s="387"/>
      <c r="BU26" s="387"/>
      <c r="BV26" s="387"/>
      <c r="BW26" s="387"/>
      <c r="BX26" s="387"/>
      <c r="BY26" s="387"/>
      <c r="BZ26" s="387"/>
      <c r="CA26" s="387"/>
      <c r="CB26" s="588"/>
      <c r="CD26" s="589" t="s">
        <v>235</v>
      </c>
      <c r="CE26" s="590"/>
      <c r="CF26" s="590"/>
      <c r="CG26" s="590"/>
      <c r="CH26" s="590"/>
      <c r="CI26" s="590"/>
      <c r="CJ26" s="590"/>
      <c r="CK26" s="590"/>
      <c r="CL26" s="590"/>
      <c r="CM26" s="590"/>
      <c r="CN26" s="590"/>
      <c r="CO26" s="590"/>
      <c r="CP26" s="590"/>
      <c r="CQ26" s="591"/>
      <c r="CR26" s="582">
        <v>1199495</v>
      </c>
      <c r="CS26" s="387"/>
      <c r="CT26" s="387"/>
      <c r="CU26" s="387"/>
      <c r="CV26" s="387"/>
      <c r="CW26" s="387"/>
      <c r="CX26" s="387"/>
      <c r="CY26" s="583"/>
      <c r="CZ26" s="592">
        <v>8.5</v>
      </c>
      <c r="DA26" s="613"/>
      <c r="DB26" s="613"/>
      <c r="DC26" s="616"/>
      <c r="DD26" s="587">
        <v>1129558</v>
      </c>
      <c r="DE26" s="387"/>
      <c r="DF26" s="387"/>
      <c r="DG26" s="387"/>
      <c r="DH26" s="387"/>
      <c r="DI26" s="387"/>
      <c r="DJ26" s="387"/>
      <c r="DK26" s="583"/>
      <c r="DL26" s="587" t="s">
        <v>188</v>
      </c>
      <c r="DM26" s="387"/>
      <c r="DN26" s="387"/>
      <c r="DO26" s="387"/>
      <c r="DP26" s="387"/>
      <c r="DQ26" s="387"/>
      <c r="DR26" s="387"/>
      <c r="DS26" s="387"/>
      <c r="DT26" s="387"/>
      <c r="DU26" s="387"/>
      <c r="DV26" s="583"/>
      <c r="DW26" s="592" t="s">
        <v>188</v>
      </c>
      <c r="DX26" s="613"/>
      <c r="DY26" s="613"/>
      <c r="DZ26" s="613"/>
      <c r="EA26" s="613"/>
      <c r="EB26" s="613"/>
      <c r="EC26" s="614"/>
    </row>
    <row r="27" spans="2:133" ht="11.25" customHeight="1" x14ac:dyDescent="0.15">
      <c r="B27" s="589" t="s">
        <v>124</v>
      </c>
      <c r="C27" s="590"/>
      <c r="D27" s="590"/>
      <c r="E27" s="590"/>
      <c r="F27" s="590"/>
      <c r="G27" s="590"/>
      <c r="H27" s="590"/>
      <c r="I27" s="590"/>
      <c r="J27" s="590"/>
      <c r="K27" s="590"/>
      <c r="L27" s="590"/>
      <c r="M27" s="590"/>
      <c r="N27" s="590"/>
      <c r="O27" s="590"/>
      <c r="P27" s="590"/>
      <c r="Q27" s="591"/>
      <c r="R27" s="582">
        <v>1471110</v>
      </c>
      <c r="S27" s="387"/>
      <c r="T27" s="387"/>
      <c r="U27" s="387"/>
      <c r="V27" s="387"/>
      <c r="W27" s="387"/>
      <c r="X27" s="387"/>
      <c r="Y27" s="583"/>
      <c r="Z27" s="584">
        <v>10.3</v>
      </c>
      <c r="AA27" s="584"/>
      <c r="AB27" s="584"/>
      <c r="AC27" s="584"/>
      <c r="AD27" s="585" t="s">
        <v>188</v>
      </c>
      <c r="AE27" s="585"/>
      <c r="AF27" s="585"/>
      <c r="AG27" s="585"/>
      <c r="AH27" s="585"/>
      <c r="AI27" s="585"/>
      <c r="AJ27" s="585"/>
      <c r="AK27" s="585"/>
      <c r="AL27" s="592" t="s">
        <v>188</v>
      </c>
      <c r="AM27" s="393"/>
      <c r="AN27" s="393"/>
      <c r="AO27" s="593"/>
      <c r="AP27" s="589" t="s">
        <v>208</v>
      </c>
      <c r="AQ27" s="590"/>
      <c r="AR27" s="590"/>
      <c r="AS27" s="590"/>
      <c r="AT27" s="590"/>
      <c r="AU27" s="590"/>
      <c r="AV27" s="590"/>
      <c r="AW27" s="590"/>
      <c r="AX27" s="590"/>
      <c r="AY27" s="590"/>
      <c r="AZ27" s="590"/>
      <c r="BA27" s="590"/>
      <c r="BB27" s="590"/>
      <c r="BC27" s="590"/>
      <c r="BD27" s="590"/>
      <c r="BE27" s="590"/>
      <c r="BF27" s="591"/>
      <c r="BG27" s="582">
        <v>2568008</v>
      </c>
      <c r="BH27" s="387"/>
      <c r="BI27" s="387"/>
      <c r="BJ27" s="387"/>
      <c r="BK27" s="387"/>
      <c r="BL27" s="387"/>
      <c r="BM27" s="387"/>
      <c r="BN27" s="583"/>
      <c r="BO27" s="584">
        <v>100</v>
      </c>
      <c r="BP27" s="584"/>
      <c r="BQ27" s="584"/>
      <c r="BR27" s="584"/>
      <c r="BS27" s="587">
        <v>126873</v>
      </c>
      <c r="BT27" s="387"/>
      <c r="BU27" s="387"/>
      <c r="BV27" s="387"/>
      <c r="BW27" s="387"/>
      <c r="BX27" s="387"/>
      <c r="BY27" s="387"/>
      <c r="BZ27" s="387"/>
      <c r="CA27" s="387"/>
      <c r="CB27" s="588"/>
      <c r="CD27" s="589" t="s">
        <v>518</v>
      </c>
      <c r="CE27" s="590"/>
      <c r="CF27" s="590"/>
      <c r="CG27" s="590"/>
      <c r="CH27" s="590"/>
      <c r="CI27" s="590"/>
      <c r="CJ27" s="590"/>
      <c r="CK27" s="590"/>
      <c r="CL27" s="590"/>
      <c r="CM27" s="590"/>
      <c r="CN27" s="590"/>
      <c r="CO27" s="590"/>
      <c r="CP27" s="590"/>
      <c r="CQ27" s="591"/>
      <c r="CR27" s="582">
        <v>1827132</v>
      </c>
      <c r="CS27" s="611"/>
      <c r="CT27" s="611"/>
      <c r="CU27" s="611"/>
      <c r="CV27" s="611"/>
      <c r="CW27" s="611"/>
      <c r="CX27" s="611"/>
      <c r="CY27" s="612"/>
      <c r="CZ27" s="592">
        <v>12.9</v>
      </c>
      <c r="DA27" s="613"/>
      <c r="DB27" s="613"/>
      <c r="DC27" s="616"/>
      <c r="DD27" s="587">
        <v>569309</v>
      </c>
      <c r="DE27" s="611"/>
      <c r="DF27" s="611"/>
      <c r="DG27" s="611"/>
      <c r="DH27" s="611"/>
      <c r="DI27" s="611"/>
      <c r="DJ27" s="611"/>
      <c r="DK27" s="612"/>
      <c r="DL27" s="587">
        <v>567534</v>
      </c>
      <c r="DM27" s="611"/>
      <c r="DN27" s="611"/>
      <c r="DO27" s="611"/>
      <c r="DP27" s="611"/>
      <c r="DQ27" s="611"/>
      <c r="DR27" s="611"/>
      <c r="DS27" s="611"/>
      <c r="DT27" s="611"/>
      <c r="DU27" s="611"/>
      <c r="DV27" s="612"/>
      <c r="DW27" s="592">
        <v>9</v>
      </c>
      <c r="DX27" s="613"/>
      <c r="DY27" s="613"/>
      <c r="DZ27" s="613"/>
      <c r="EA27" s="613"/>
      <c r="EB27" s="613"/>
      <c r="EC27" s="614"/>
    </row>
    <row r="28" spans="2:133" ht="11.25" customHeight="1" x14ac:dyDescent="0.15">
      <c r="B28" s="617" t="s">
        <v>147</v>
      </c>
      <c r="C28" s="618"/>
      <c r="D28" s="618"/>
      <c r="E28" s="618"/>
      <c r="F28" s="618"/>
      <c r="G28" s="618"/>
      <c r="H28" s="618"/>
      <c r="I28" s="618"/>
      <c r="J28" s="618"/>
      <c r="K28" s="618"/>
      <c r="L28" s="618"/>
      <c r="M28" s="618"/>
      <c r="N28" s="618"/>
      <c r="O28" s="618"/>
      <c r="P28" s="618"/>
      <c r="Q28" s="619"/>
      <c r="R28" s="582" t="s">
        <v>188</v>
      </c>
      <c r="S28" s="387"/>
      <c r="T28" s="387"/>
      <c r="U28" s="387"/>
      <c r="V28" s="387"/>
      <c r="W28" s="387"/>
      <c r="X28" s="387"/>
      <c r="Y28" s="583"/>
      <c r="Z28" s="584" t="s">
        <v>188</v>
      </c>
      <c r="AA28" s="584"/>
      <c r="AB28" s="584"/>
      <c r="AC28" s="584"/>
      <c r="AD28" s="585" t="s">
        <v>188</v>
      </c>
      <c r="AE28" s="585"/>
      <c r="AF28" s="585"/>
      <c r="AG28" s="585"/>
      <c r="AH28" s="585"/>
      <c r="AI28" s="585"/>
      <c r="AJ28" s="585"/>
      <c r="AK28" s="585"/>
      <c r="AL28" s="592" t="s">
        <v>188</v>
      </c>
      <c r="AM28" s="393"/>
      <c r="AN28" s="393"/>
      <c r="AO28" s="593"/>
      <c r="AP28" s="602"/>
      <c r="AQ28" s="603"/>
      <c r="AR28" s="603"/>
      <c r="AS28" s="603"/>
      <c r="AT28" s="603"/>
      <c r="AU28" s="603"/>
      <c r="AV28" s="603"/>
      <c r="AW28" s="603"/>
      <c r="AX28" s="603"/>
      <c r="AY28" s="603"/>
      <c r="AZ28" s="603"/>
      <c r="BA28" s="603"/>
      <c r="BB28" s="603"/>
      <c r="BC28" s="603"/>
      <c r="BD28" s="603"/>
      <c r="BE28" s="603"/>
      <c r="BF28" s="604"/>
      <c r="BG28" s="582"/>
      <c r="BH28" s="387"/>
      <c r="BI28" s="387"/>
      <c r="BJ28" s="387"/>
      <c r="BK28" s="387"/>
      <c r="BL28" s="387"/>
      <c r="BM28" s="387"/>
      <c r="BN28" s="583"/>
      <c r="BO28" s="584"/>
      <c r="BP28" s="584"/>
      <c r="BQ28" s="584"/>
      <c r="BR28" s="584"/>
      <c r="BS28" s="585"/>
      <c r="BT28" s="585"/>
      <c r="BU28" s="585"/>
      <c r="BV28" s="585"/>
      <c r="BW28" s="585"/>
      <c r="BX28" s="585"/>
      <c r="BY28" s="585"/>
      <c r="BZ28" s="585"/>
      <c r="CA28" s="585"/>
      <c r="CB28" s="586"/>
      <c r="CD28" s="589" t="s">
        <v>118</v>
      </c>
      <c r="CE28" s="590"/>
      <c r="CF28" s="590"/>
      <c r="CG28" s="590"/>
      <c r="CH28" s="590"/>
      <c r="CI28" s="590"/>
      <c r="CJ28" s="590"/>
      <c r="CK28" s="590"/>
      <c r="CL28" s="590"/>
      <c r="CM28" s="590"/>
      <c r="CN28" s="590"/>
      <c r="CO28" s="590"/>
      <c r="CP28" s="590"/>
      <c r="CQ28" s="591"/>
      <c r="CR28" s="582">
        <v>1537936</v>
      </c>
      <c r="CS28" s="387"/>
      <c r="CT28" s="387"/>
      <c r="CU28" s="387"/>
      <c r="CV28" s="387"/>
      <c r="CW28" s="387"/>
      <c r="CX28" s="387"/>
      <c r="CY28" s="583"/>
      <c r="CZ28" s="592">
        <v>10.8</v>
      </c>
      <c r="DA28" s="613"/>
      <c r="DB28" s="613"/>
      <c r="DC28" s="616"/>
      <c r="DD28" s="587">
        <v>1464806</v>
      </c>
      <c r="DE28" s="387"/>
      <c r="DF28" s="387"/>
      <c r="DG28" s="387"/>
      <c r="DH28" s="387"/>
      <c r="DI28" s="387"/>
      <c r="DJ28" s="387"/>
      <c r="DK28" s="583"/>
      <c r="DL28" s="587">
        <v>1464806</v>
      </c>
      <c r="DM28" s="387"/>
      <c r="DN28" s="387"/>
      <c r="DO28" s="387"/>
      <c r="DP28" s="387"/>
      <c r="DQ28" s="387"/>
      <c r="DR28" s="387"/>
      <c r="DS28" s="387"/>
      <c r="DT28" s="387"/>
      <c r="DU28" s="387"/>
      <c r="DV28" s="583"/>
      <c r="DW28" s="592">
        <v>23.3</v>
      </c>
      <c r="DX28" s="613"/>
      <c r="DY28" s="613"/>
      <c r="DZ28" s="613"/>
      <c r="EA28" s="613"/>
      <c r="EB28" s="613"/>
      <c r="EC28" s="614"/>
    </row>
    <row r="29" spans="2:133" ht="11.25" customHeight="1" x14ac:dyDescent="0.15">
      <c r="B29" s="589" t="s">
        <v>122</v>
      </c>
      <c r="C29" s="590"/>
      <c r="D29" s="590"/>
      <c r="E29" s="590"/>
      <c r="F29" s="590"/>
      <c r="G29" s="590"/>
      <c r="H29" s="590"/>
      <c r="I29" s="590"/>
      <c r="J29" s="590"/>
      <c r="K29" s="590"/>
      <c r="L29" s="590"/>
      <c r="M29" s="590"/>
      <c r="N29" s="590"/>
      <c r="O29" s="590"/>
      <c r="P29" s="590"/>
      <c r="Q29" s="591"/>
      <c r="R29" s="582">
        <v>924368</v>
      </c>
      <c r="S29" s="387"/>
      <c r="T29" s="387"/>
      <c r="U29" s="387"/>
      <c r="V29" s="387"/>
      <c r="W29" s="387"/>
      <c r="X29" s="387"/>
      <c r="Y29" s="583"/>
      <c r="Z29" s="584">
        <v>6.5</v>
      </c>
      <c r="AA29" s="584"/>
      <c r="AB29" s="584"/>
      <c r="AC29" s="584"/>
      <c r="AD29" s="585" t="s">
        <v>188</v>
      </c>
      <c r="AE29" s="585"/>
      <c r="AF29" s="585"/>
      <c r="AG29" s="585"/>
      <c r="AH29" s="585"/>
      <c r="AI29" s="585"/>
      <c r="AJ29" s="585"/>
      <c r="AK29" s="585"/>
      <c r="AL29" s="592" t="s">
        <v>188</v>
      </c>
      <c r="AM29" s="393"/>
      <c r="AN29" s="393"/>
      <c r="AO29" s="593"/>
      <c r="AP29" s="381" t="s">
        <v>511</v>
      </c>
      <c r="AQ29" s="382"/>
      <c r="AR29" s="382"/>
      <c r="AS29" s="382"/>
      <c r="AT29" s="382"/>
      <c r="AU29" s="382"/>
      <c r="AV29" s="382"/>
      <c r="AW29" s="382"/>
      <c r="AX29" s="382"/>
      <c r="AY29" s="382"/>
      <c r="AZ29" s="382"/>
      <c r="BA29" s="382"/>
      <c r="BB29" s="382"/>
      <c r="BC29" s="382"/>
      <c r="BD29" s="382"/>
      <c r="BE29" s="382"/>
      <c r="BF29" s="457"/>
      <c r="BG29" s="381" t="s">
        <v>278</v>
      </c>
      <c r="BH29" s="620"/>
      <c r="BI29" s="620"/>
      <c r="BJ29" s="620"/>
      <c r="BK29" s="620"/>
      <c r="BL29" s="620"/>
      <c r="BM29" s="620"/>
      <c r="BN29" s="620"/>
      <c r="BO29" s="620"/>
      <c r="BP29" s="620"/>
      <c r="BQ29" s="621"/>
      <c r="BR29" s="381" t="s">
        <v>19</v>
      </c>
      <c r="BS29" s="620"/>
      <c r="BT29" s="620"/>
      <c r="BU29" s="620"/>
      <c r="BV29" s="620"/>
      <c r="BW29" s="620"/>
      <c r="BX29" s="620"/>
      <c r="BY29" s="620"/>
      <c r="BZ29" s="620"/>
      <c r="CA29" s="620"/>
      <c r="CB29" s="621"/>
      <c r="CD29" s="527" t="s">
        <v>287</v>
      </c>
      <c r="CE29" s="514"/>
      <c r="CF29" s="589" t="s">
        <v>205</v>
      </c>
      <c r="CG29" s="590"/>
      <c r="CH29" s="590"/>
      <c r="CI29" s="590"/>
      <c r="CJ29" s="590"/>
      <c r="CK29" s="590"/>
      <c r="CL29" s="590"/>
      <c r="CM29" s="590"/>
      <c r="CN29" s="590"/>
      <c r="CO29" s="590"/>
      <c r="CP29" s="590"/>
      <c r="CQ29" s="591"/>
      <c r="CR29" s="582">
        <v>1537402</v>
      </c>
      <c r="CS29" s="611"/>
      <c r="CT29" s="611"/>
      <c r="CU29" s="611"/>
      <c r="CV29" s="611"/>
      <c r="CW29" s="611"/>
      <c r="CX29" s="611"/>
      <c r="CY29" s="612"/>
      <c r="CZ29" s="592">
        <v>10.8</v>
      </c>
      <c r="DA29" s="613"/>
      <c r="DB29" s="613"/>
      <c r="DC29" s="616"/>
      <c r="DD29" s="587">
        <v>1464272</v>
      </c>
      <c r="DE29" s="611"/>
      <c r="DF29" s="611"/>
      <c r="DG29" s="611"/>
      <c r="DH29" s="611"/>
      <c r="DI29" s="611"/>
      <c r="DJ29" s="611"/>
      <c r="DK29" s="612"/>
      <c r="DL29" s="587">
        <v>1464272</v>
      </c>
      <c r="DM29" s="611"/>
      <c r="DN29" s="611"/>
      <c r="DO29" s="611"/>
      <c r="DP29" s="611"/>
      <c r="DQ29" s="611"/>
      <c r="DR29" s="611"/>
      <c r="DS29" s="611"/>
      <c r="DT29" s="611"/>
      <c r="DU29" s="611"/>
      <c r="DV29" s="612"/>
      <c r="DW29" s="592">
        <v>23.3</v>
      </c>
      <c r="DX29" s="613"/>
      <c r="DY29" s="613"/>
      <c r="DZ29" s="613"/>
      <c r="EA29" s="613"/>
      <c r="EB29" s="613"/>
      <c r="EC29" s="614"/>
    </row>
    <row r="30" spans="2:133" ht="11.25" customHeight="1" x14ac:dyDescent="0.15">
      <c r="B30" s="589" t="s">
        <v>461</v>
      </c>
      <c r="C30" s="590"/>
      <c r="D30" s="590"/>
      <c r="E30" s="590"/>
      <c r="F30" s="590"/>
      <c r="G30" s="590"/>
      <c r="H30" s="590"/>
      <c r="I30" s="590"/>
      <c r="J30" s="590"/>
      <c r="K30" s="590"/>
      <c r="L30" s="590"/>
      <c r="M30" s="590"/>
      <c r="N30" s="590"/>
      <c r="O30" s="590"/>
      <c r="P30" s="590"/>
      <c r="Q30" s="591"/>
      <c r="R30" s="582">
        <v>36250</v>
      </c>
      <c r="S30" s="387"/>
      <c r="T30" s="387"/>
      <c r="U30" s="387"/>
      <c r="V30" s="387"/>
      <c r="W30" s="387"/>
      <c r="X30" s="387"/>
      <c r="Y30" s="583"/>
      <c r="Z30" s="584">
        <v>0.3</v>
      </c>
      <c r="AA30" s="584"/>
      <c r="AB30" s="584"/>
      <c r="AC30" s="584"/>
      <c r="AD30" s="585">
        <v>17317</v>
      </c>
      <c r="AE30" s="585"/>
      <c r="AF30" s="585"/>
      <c r="AG30" s="585"/>
      <c r="AH30" s="585"/>
      <c r="AI30" s="585"/>
      <c r="AJ30" s="585"/>
      <c r="AK30" s="585"/>
      <c r="AL30" s="592">
        <v>0.3</v>
      </c>
      <c r="AM30" s="393"/>
      <c r="AN30" s="393"/>
      <c r="AO30" s="593"/>
      <c r="AP30" s="532" t="s">
        <v>196</v>
      </c>
      <c r="AQ30" s="533"/>
      <c r="AR30" s="533"/>
      <c r="AS30" s="533"/>
      <c r="AT30" s="626" t="s">
        <v>75</v>
      </c>
      <c r="AU30" s="46"/>
      <c r="AV30" s="46"/>
      <c r="AW30" s="46"/>
      <c r="AX30" s="571" t="s">
        <v>198</v>
      </c>
      <c r="AY30" s="572"/>
      <c r="AZ30" s="572"/>
      <c r="BA30" s="572"/>
      <c r="BB30" s="572"/>
      <c r="BC30" s="572"/>
      <c r="BD30" s="572"/>
      <c r="BE30" s="572"/>
      <c r="BF30" s="573"/>
      <c r="BG30" s="629">
        <v>99.2</v>
      </c>
      <c r="BH30" s="630"/>
      <c r="BI30" s="630"/>
      <c r="BJ30" s="630"/>
      <c r="BK30" s="630"/>
      <c r="BL30" s="630"/>
      <c r="BM30" s="580">
        <v>97.1</v>
      </c>
      <c r="BN30" s="630"/>
      <c r="BO30" s="630"/>
      <c r="BP30" s="630"/>
      <c r="BQ30" s="631"/>
      <c r="BR30" s="629">
        <v>99</v>
      </c>
      <c r="BS30" s="630"/>
      <c r="BT30" s="630"/>
      <c r="BU30" s="630"/>
      <c r="BV30" s="630"/>
      <c r="BW30" s="630"/>
      <c r="BX30" s="580">
        <v>96.8</v>
      </c>
      <c r="BY30" s="630"/>
      <c r="BZ30" s="630"/>
      <c r="CA30" s="630"/>
      <c r="CB30" s="631"/>
      <c r="CD30" s="528"/>
      <c r="CE30" s="517"/>
      <c r="CF30" s="589" t="s">
        <v>17</v>
      </c>
      <c r="CG30" s="590"/>
      <c r="CH30" s="590"/>
      <c r="CI30" s="590"/>
      <c r="CJ30" s="590"/>
      <c r="CK30" s="590"/>
      <c r="CL30" s="590"/>
      <c r="CM30" s="590"/>
      <c r="CN30" s="590"/>
      <c r="CO30" s="590"/>
      <c r="CP30" s="590"/>
      <c r="CQ30" s="591"/>
      <c r="CR30" s="582">
        <v>1410147</v>
      </c>
      <c r="CS30" s="387"/>
      <c r="CT30" s="387"/>
      <c r="CU30" s="387"/>
      <c r="CV30" s="387"/>
      <c r="CW30" s="387"/>
      <c r="CX30" s="387"/>
      <c r="CY30" s="583"/>
      <c r="CZ30" s="592">
        <v>9.9</v>
      </c>
      <c r="DA30" s="613"/>
      <c r="DB30" s="613"/>
      <c r="DC30" s="616"/>
      <c r="DD30" s="587">
        <v>1337422</v>
      </c>
      <c r="DE30" s="387"/>
      <c r="DF30" s="387"/>
      <c r="DG30" s="387"/>
      <c r="DH30" s="387"/>
      <c r="DI30" s="387"/>
      <c r="DJ30" s="387"/>
      <c r="DK30" s="583"/>
      <c r="DL30" s="587">
        <v>1337422</v>
      </c>
      <c r="DM30" s="387"/>
      <c r="DN30" s="387"/>
      <c r="DO30" s="387"/>
      <c r="DP30" s="387"/>
      <c r="DQ30" s="387"/>
      <c r="DR30" s="387"/>
      <c r="DS30" s="387"/>
      <c r="DT30" s="387"/>
      <c r="DU30" s="387"/>
      <c r="DV30" s="583"/>
      <c r="DW30" s="592">
        <v>21.2</v>
      </c>
      <c r="DX30" s="613"/>
      <c r="DY30" s="613"/>
      <c r="DZ30" s="613"/>
      <c r="EA30" s="613"/>
      <c r="EB30" s="613"/>
      <c r="EC30" s="614"/>
    </row>
    <row r="31" spans="2:133" ht="11.25" customHeight="1" x14ac:dyDescent="0.15">
      <c r="B31" s="589" t="s">
        <v>386</v>
      </c>
      <c r="C31" s="590"/>
      <c r="D31" s="590"/>
      <c r="E31" s="590"/>
      <c r="F31" s="590"/>
      <c r="G31" s="590"/>
      <c r="H31" s="590"/>
      <c r="I31" s="590"/>
      <c r="J31" s="590"/>
      <c r="K31" s="590"/>
      <c r="L31" s="590"/>
      <c r="M31" s="590"/>
      <c r="N31" s="590"/>
      <c r="O31" s="590"/>
      <c r="P31" s="590"/>
      <c r="Q31" s="591"/>
      <c r="R31" s="582">
        <v>106051</v>
      </c>
      <c r="S31" s="387"/>
      <c r="T31" s="387"/>
      <c r="U31" s="387"/>
      <c r="V31" s="387"/>
      <c r="W31" s="387"/>
      <c r="X31" s="387"/>
      <c r="Y31" s="583"/>
      <c r="Z31" s="584">
        <v>0.7</v>
      </c>
      <c r="AA31" s="584"/>
      <c r="AB31" s="584"/>
      <c r="AC31" s="584"/>
      <c r="AD31" s="585" t="s">
        <v>188</v>
      </c>
      <c r="AE31" s="585"/>
      <c r="AF31" s="585"/>
      <c r="AG31" s="585"/>
      <c r="AH31" s="585"/>
      <c r="AI31" s="585"/>
      <c r="AJ31" s="585"/>
      <c r="AK31" s="585"/>
      <c r="AL31" s="592" t="s">
        <v>188</v>
      </c>
      <c r="AM31" s="393"/>
      <c r="AN31" s="393"/>
      <c r="AO31" s="593"/>
      <c r="AP31" s="625"/>
      <c r="AQ31" s="445"/>
      <c r="AR31" s="445"/>
      <c r="AS31" s="445"/>
      <c r="AT31" s="627"/>
      <c r="AU31" s="8" t="s">
        <v>320</v>
      </c>
      <c r="AV31" s="8"/>
      <c r="AW31" s="8"/>
      <c r="AX31" s="589" t="s">
        <v>201</v>
      </c>
      <c r="AY31" s="590"/>
      <c r="AZ31" s="590"/>
      <c r="BA31" s="590"/>
      <c r="BB31" s="590"/>
      <c r="BC31" s="590"/>
      <c r="BD31" s="590"/>
      <c r="BE31" s="590"/>
      <c r="BF31" s="591"/>
      <c r="BG31" s="622">
        <v>99</v>
      </c>
      <c r="BH31" s="611"/>
      <c r="BI31" s="611"/>
      <c r="BJ31" s="611"/>
      <c r="BK31" s="611"/>
      <c r="BL31" s="611"/>
      <c r="BM31" s="393">
        <v>96.6</v>
      </c>
      <c r="BN31" s="623"/>
      <c r="BO31" s="623"/>
      <c r="BP31" s="623"/>
      <c r="BQ31" s="624"/>
      <c r="BR31" s="622">
        <v>98.4</v>
      </c>
      <c r="BS31" s="611"/>
      <c r="BT31" s="611"/>
      <c r="BU31" s="611"/>
      <c r="BV31" s="611"/>
      <c r="BW31" s="611"/>
      <c r="BX31" s="393">
        <v>96.2</v>
      </c>
      <c r="BY31" s="623"/>
      <c r="BZ31" s="623"/>
      <c r="CA31" s="623"/>
      <c r="CB31" s="624"/>
      <c r="CD31" s="528"/>
      <c r="CE31" s="517"/>
      <c r="CF31" s="589" t="s">
        <v>307</v>
      </c>
      <c r="CG31" s="590"/>
      <c r="CH31" s="590"/>
      <c r="CI31" s="590"/>
      <c r="CJ31" s="590"/>
      <c r="CK31" s="590"/>
      <c r="CL31" s="590"/>
      <c r="CM31" s="590"/>
      <c r="CN31" s="590"/>
      <c r="CO31" s="590"/>
      <c r="CP31" s="590"/>
      <c r="CQ31" s="591"/>
      <c r="CR31" s="582">
        <v>127255</v>
      </c>
      <c r="CS31" s="611"/>
      <c r="CT31" s="611"/>
      <c r="CU31" s="611"/>
      <c r="CV31" s="611"/>
      <c r="CW31" s="611"/>
      <c r="CX31" s="611"/>
      <c r="CY31" s="612"/>
      <c r="CZ31" s="592">
        <v>0.9</v>
      </c>
      <c r="DA31" s="613"/>
      <c r="DB31" s="613"/>
      <c r="DC31" s="616"/>
      <c r="DD31" s="587">
        <v>126850</v>
      </c>
      <c r="DE31" s="611"/>
      <c r="DF31" s="611"/>
      <c r="DG31" s="611"/>
      <c r="DH31" s="611"/>
      <c r="DI31" s="611"/>
      <c r="DJ31" s="611"/>
      <c r="DK31" s="612"/>
      <c r="DL31" s="587">
        <v>126850</v>
      </c>
      <c r="DM31" s="611"/>
      <c r="DN31" s="611"/>
      <c r="DO31" s="611"/>
      <c r="DP31" s="611"/>
      <c r="DQ31" s="611"/>
      <c r="DR31" s="611"/>
      <c r="DS31" s="611"/>
      <c r="DT31" s="611"/>
      <c r="DU31" s="611"/>
      <c r="DV31" s="612"/>
      <c r="DW31" s="592">
        <v>2</v>
      </c>
      <c r="DX31" s="613"/>
      <c r="DY31" s="613"/>
      <c r="DZ31" s="613"/>
      <c r="EA31" s="613"/>
      <c r="EB31" s="613"/>
      <c r="EC31" s="614"/>
    </row>
    <row r="32" spans="2:133" ht="11.25" customHeight="1" x14ac:dyDescent="0.15">
      <c r="B32" s="589" t="s">
        <v>192</v>
      </c>
      <c r="C32" s="590"/>
      <c r="D32" s="590"/>
      <c r="E32" s="590"/>
      <c r="F32" s="590"/>
      <c r="G32" s="590"/>
      <c r="H32" s="590"/>
      <c r="I32" s="590"/>
      <c r="J32" s="590"/>
      <c r="K32" s="590"/>
      <c r="L32" s="590"/>
      <c r="M32" s="590"/>
      <c r="N32" s="590"/>
      <c r="O32" s="590"/>
      <c r="P32" s="590"/>
      <c r="Q32" s="591"/>
      <c r="R32" s="582">
        <v>896693</v>
      </c>
      <c r="S32" s="387"/>
      <c r="T32" s="387"/>
      <c r="U32" s="387"/>
      <c r="V32" s="387"/>
      <c r="W32" s="387"/>
      <c r="X32" s="387"/>
      <c r="Y32" s="583"/>
      <c r="Z32" s="584">
        <v>6.3</v>
      </c>
      <c r="AA32" s="584"/>
      <c r="AB32" s="584"/>
      <c r="AC32" s="584"/>
      <c r="AD32" s="585" t="s">
        <v>188</v>
      </c>
      <c r="AE32" s="585"/>
      <c r="AF32" s="585"/>
      <c r="AG32" s="585"/>
      <c r="AH32" s="585"/>
      <c r="AI32" s="585"/>
      <c r="AJ32" s="585"/>
      <c r="AK32" s="585"/>
      <c r="AL32" s="592" t="s">
        <v>188</v>
      </c>
      <c r="AM32" s="393"/>
      <c r="AN32" s="393"/>
      <c r="AO32" s="593"/>
      <c r="AP32" s="535"/>
      <c r="AQ32" s="536"/>
      <c r="AR32" s="536"/>
      <c r="AS32" s="536"/>
      <c r="AT32" s="628"/>
      <c r="AU32" s="47"/>
      <c r="AV32" s="47"/>
      <c r="AW32" s="47"/>
      <c r="AX32" s="602" t="s">
        <v>412</v>
      </c>
      <c r="AY32" s="603"/>
      <c r="AZ32" s="603"/>
      <c r="BA32" s="603"/>
      <c r="BB32" s="603"/>
      <c r="BC32" s="603"/>
      <c r="BD32" s="603"/>
      <c r="BE32" s="603"/>
      <c r="BF32" s="604"/>
      <c r="BG32" s="632">
        <v>99.3</v>
      </c>
      <c r="BH32" s="633"/>
      <c r="BI32" s="633"/>
      <c r="BJ32" s="633"/>
      <c r="BK32" s="633"/>
      <c r="BL32" s="633"/>
      <c r="BM32" s="634">
        <v>97.4</v>
      </c>
      <c r="BN32" s="633"/>
      <c r="BO32" s="633"/>
      <c r="BP32" s="633"/>
      <c r="BQ32" s="635"/>
      <c r="BR32" s="632">
        <v>99.2</v>
      </c>
      <c r="BS32" s="633"/>
      <c r="BT32" s="633"/>
      <c r="BU32" s="633"/>
      <c r="BV32" s="633"/>
      <c r="BW32" s="633"/>
      <c r="BX32" s="634">
        <v>97.1</v>
      </c>
      <c r="BY32" s="633"/>
      <c r="BZ32" s="633"/>
      <c r="CA32" s="633"/>
      <c r="CB32" s="635"/>
      <c r="CD32" s="529"/>
      <c r="CE32" s="531"/>
      <c r="CF32" s="589" t="s">
        <v>395</v>
      </c>
      <c r="CG32" s="590"/>
      <c r="CH32" s="590"/>
      <c r="CI32" s="590"/>
      <c r="CJ32" s="590"/>
      <c r="CK32" s="590"/>
      <c r="CL32" s="590"/>
      <c r="CM32" s="590"/>
      <c r="CN32" s="590"/>
      <c r="CO32" s="590"/>
      <c r="CP32" s="590"/>
      <c r="CQ32" s="591"/>
      <c r="CR32" s="582">
        <v>534</v>
      </c>
      <c r="CS32" s="387"/>
      <c r="CT32" s="387"/>
      <c r="CU32" s="387"/>
      <c r="CV32" s="387"/>
      <c r="CW32" s="387"/>
      <c r="CX32" s="387"/>
      <c r="CY32" s="583"/>
      <c r="CZ32" s="592">
        <v>0</v>
      </c>
      <c r="DA32" s="613"/>
      <c r="DB32" s="613"/>
      <c r="DC32" s="616"/>
      <c r="DD32" s="587">
        <v>534</v>
      </c>
      <c r="DE32" s="387"/>
      <c r="DF32" s="387"/>
      <c r="DG32" s="387"/>
      <c r="DH32" s="387"/>
      <c r="DI32" s="387"/>
      <c r="DJ32" s="387"/>
      <c r="DK32" s="583"/>
      <c r="DL32" s="587">
        <v>534</v>
      </c>
      <c r="DM32" s="387"/>
      <c r="DN32" s="387"/>
      <c r="DO32" s="387"/>
      <c r="DP32" s="387"/>
      <c r="DQ32" s="387"/>
      <c r="DR32" s="387"/>
      <c r="DS32" s="387"/>
      <c r="DT32" s="387"/>
      <c r="DU32" s="387"/>
      <c r="DV32" s="583"/>
      <c r="DW32" s="592">
        <v>0</v>
      </c>
      <c r="DX32" s="613"/>
      <c r="DY32" s="613"/>
      <c r="DZ32" s="613"/>
      <c r="EA32" s="613"/>
      <c r="EB32" s="613"/>
      <c r="EC32" s="614"/>
    </row>
    <row r="33" spans="2:133" ht="11.25" customHeight="1" x14ac:dyDescent="0.15">
      <c r="B33" s="589" t="s">
        <v>27</v>
      </c>
      <c r="C33" s="590"/>
      <c r="D33" s="590"/>
      <c r="E33" s="590"/>
      <c r="F33" s="590"/>
      <c r="G33" s="590"/>
      <c r="H33" s="590"/>
      <c r="I33" s="590"/>
      <c r="J33" s="590"/>
      <c r="K33" s="590"/>
      <c r="L33" s="590"/>
      <c r="M33" s="590"/>
      <c r="N33" s="590"/>
      <c r="O33" s="590"/>
      <c r="P33" s="590"/>
      <c r="Q33" s="591"/>
      <c r="R33" s="582">
        <v>223439</v>
      </c>
      <c r="S33" s="387"/>
      <c r="T33" s="387"/>
      <c r="U33" s="387"/>
      <c r="V33" s="387"/>
      <c r="W33" s="387"/>
      <c r="X33" s="387"/>
      <c r="Y33" s="583"/>
      <c r="Z33" s="584">
        <v>1.6</v>
      </c>
      <c r="AA33" s="584"/>
      <c r="AB33" s="584"/>
      <c r="AC33" s="584"/>
      <c r="AD33" s="585" t="s">
        <v>188</v>
      </c>
      <c r="AE33" s="585"/>
      <c r="AF33" s="585"/>
      <c r="AG33" s="585"/>
      <c r="AH33" s="585"/>
      <c r="AI33" s="585"/>
      <c r="AJ33" s="585"/>
      <c r="AK33" s="585"/>
      <c r="AL33" s="592" t="s">
        <v>188</v>
      </c>
      <c r="AM33" s="393"/>
      <c r="AN33" s="393"/>
      <c r="AO33" s="593"/>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89" t="s">
        <v>468</v>
      </c>
      <c r="CE33" s="590"/>
      <c r="CF33" s="590"/>
      <c r="CG33" s="590"/>
      <c r="CH33" s="590"/>
      <c r="CI33" s="590"/>
      <c r="CJ33" s="590"/>
      <c r="CK33" s="590"/>
      <c r="CL33" s="590"/>
      <c r="CM33" s="590"/>
      <c r="CN33" s="590"/>
      <c r="CO33" s="590"/>
      <c r="CP33" s="590"/>
      <c r="CQ33" s="591"/>
      <c r="CR33" s="582">
        <v>5065398</v>
      </c>
      <c r="CS33" s="611"/>
      <c r="CT33" s="611"/>
      <c r="CU33" s="611"/>
      <c r="CV33" s="611"/>
      <c r="CW33" s="611"/>
      <c r="CX33" s="611"/>
      <c r="CY33" s="612"/>
      <c r="CZ33" s="592">
        <v>35.700000000000003</v>
      </c>
      <c r="DA33" s="613"/>
      <c r="DB33" s="613"/>
      <c r="DC33" s="616"/>
      <c r="DD33" s="587">
        <v>3257385</v>
      </c>
      <c r="DE33" s="611"/>
      <c r="DF33" s="611"/>
      <c r="DG33" s="611"/>
      <c r="DH33" s="611"/>
      <c r="DI33" s="611"/>
      <c r="DJ33" s="611"/>
      <c r="DK33" s="612"/>
      <c r="DL33" s="587">
        <v>2627328</v>
      </c>
      <c r="DM33" s="611"/>
      <c r="DN33" s="611"/>
      <c r="DO33" s="611"/>
      <c r="DP33" s="611"/>
      <c r="DQ33" s="611"/>
      <c r="DR33" s="611"/>
      <c r="DS33" s="611"/>
      <c r="DT33" s="611"/>
      <c r="DU33" s="611"/>
      <c r="DV33" s="612"/>
      <c r="DW33" s="592">
        <v>41.7</v>
      </c>
      <c r="DX33" s="613"/>
      <c r="DY33" s="613"/>
      <c r="DZ33" s="613"/>
      <c r="EA33" s="613"/>
      <c r="EB33" s="613"/>
      <c r="EC33" s="614"/>
    </row>
    <row r="34" spans="2:133" ht="11.25" customHeight="1" x14ac:dyDescent="0.15">
      <c r="B34" s="589" t="s">
        <v>64</v>
      </c>
      <c r="C34" s="590"/>
      <c r="D34" s="590"/>
      <c r="E34" s="590"/>
      <c r="F34" s="590"/>
      <c r="G34" s="590"/>
      <c r="H34" s="590"/>
      <c r="I34" s="590"/>
      <c r="J34" s="590"/>
      <c r="K34" s="590"/>
      <c r="L34" s="590"/>
      <c r="M34" s="590"/>
      <c r="N34" s="590"/>
      <c r="O34" s="590"/>
      <c r="P34" s="590"/>
      <c r="Q34" s="591"/>
      <c r="R34" s="582">
        <v>150769</v>
      </c>
      <c r="S34" s="387"/>
      <c r="T34" s="387"/>
      <c r="U34" s="387"/>
      <c r="V34" s="387"/>
      <c r="W34" s="387"/>
      <c r="X34" s="387"/>
      <c r="Y34" s="583"/>
      <c r="Z34" s="584">
        <v>1.1000000000000001</v>
      </c>
      <c r="AA34" s="584"/>
      <c r="AB34" s="584"/>
      <c r="AC34" s="584"/>
      <c r="AD34" s="585">
        <v>675</v>
      </c>
      <c r="AE34" s="585"/>
      <c r="AF34" s="585"/>
      <c r="AG34" s="585"/>
      <c r="AH34" s="585"/>
      <c r="AI34" s="585"/>
      <c r="AJ34" s="585"/>
      <c r="AK34" s="585"/>
      <c r="AL34" s="592">
        <v>0</v>
      </c>
      <c r="AM34" s="393"/>
      <c r="AN34" s="393"/>
      <c r="AO34" s="593"/>
      <c r="AP34" s="18"/>
      <c r="AQ34" s="381" t="s">
        <v>144</v>
      </c>
      <c r="AR34" s="382"/>
      <c r="AS34" s="382"/>
      <c r="AT34" s="382"/>
      <c r="AU34" s="382"/>
      <c r="AV34" s="382"/>
      <c r="AW34" s="382"/>
      <c r="AX34" s="382"/>
      <c r="AY34" s="382"/>
      <c r="AZ34" s="382"/>
      <c r="BA34" s="382"/>
      <c r="BB34" s="382"/>
      <c r="BC34" s="382"/>
      <c r="BD34" s="382"/>
      <c r="BE34" s="382"/>
      <c r="BF34" s="457"/>
      <c r="BG34" s="381" t="s">
        <v>351</v>
      </c>
      <c r="BH34" s="382"/>
      <c r="BI34" s="382"/>
      <c r="BJ34" s="382"/>
      <c r="BK34" s="382"/>
      <c r="BL34" s="382"/>
      <c r="BM34" s="382"/>
      <c r="BN34" s="382"/>
      <c r="BO34" s="382"/>
      <c r="BP34" s="382"/>
      <c r="BQ34" s="382"/>
      <c r="BR34" s="382"/>
      <c r="BS34" s="382"/>
      <c r="BT34" s="382"/>
      <c r="BU34" s="382"/>
      <c r="BV34" s="382"/>
      <c r="BW34" s="382"/>
      <c r="BX34" s="382"/>
      <c r="BY34" s="382"/>
      <c r="BZ34" s="382"/>
      <c r="CA34" s="382"/>
      <c r="CB34" s="457"/>
      <c r="CD34" s="589" t="s">
        <v>273</v>
      </c>
      <c r="CE34" s="590"/>
      <c r="CF34" s="590"/>
      <c r="CG34" s="590"/>
      <c r="CH34" s="590"/>
      <c r="CI34" s="590"/>
      <c r="CJ34" s="590"/>
      <c r="CK34" s="590"/>
      <c r="CL34" s="590"/>
      <c r="CM34" s="590"/>
      <c r="CN34" s="590"/>
      <c r="CO34" s="590"/>
      <c r="CP34" s="590"/>
      <c r="CQ34" s="591"/>
      <c r="CR34" s="582">
        <v>1796667</v>
      </c>
      <c r="CS34" s="387"/>
      <c r="CT34" s="387"/>
      <c r="CU34" s="387"/>
      <c r="CV34" s="387"/>
      <c r="CW34" s="387"/>
      <c r="CX34" s="387"/>
      <c r="CY34" s="583"/>
      <c r="CZ34" s="592">
        <v>12.7</v>
      </c>
      <c r="DA34" s="613"/>
      <c r="DB34" s="613"/>
      <c r="DC34" s="616"/>
      <c r="DD34" s="587">
        <v>1119735</v>
      </c>
      <c r="DE34" s="387"/>
      <c r="DF34" s="387"/>
      <c r="DG34" s="387"/>
      <c r="DH34" s="387"/>
      <c r="DI34" s="387"/>
      <c r="DJ34" s="387"/>
      <c r="DK34" s="583"/>
      <c r="DL34" s="587">
        <v>782224</v>
      </c>
      <c r="DM34" s="387"/>
      <c r="DN34" s="387"/>
      <c r="DO34" s="387"/>
      <c r="DP34" s="387"/>
      <c r="DQ34" s="387"/>
      <c r="DR34" s="387"/>
      <c r="DS34" s="387"/>
      <c r="DT34" s="387"/>
      <c r="DU34" s="387"/>
      <c r="DV34" s="583"/>
      <c r="DW34" s="592">
        <v>12.4</v>
      </c>
      <c r="DX34" s="613"/>
      <c r="DY34" s="613"/>
      <c r="DZ34" s="613"/>
      <c r="EA34" s="613"/>
      <c r="EB34" s="613"/>
      <c r="EC34" s="614"/>
    </row>
    <row r="35" spans="2:133" ht="11.25" customHeight="1" x14ac:dyDescent="0.15">
      <c r="B35" s="589" t="s">
        <v>103</v>
      </c>
      <c r="C35" s="590"/>
      <c r="D35" s="590"/>
      <c r="E35" s="590"/>
      <c r="F35" s="590"/>
      <c r="G35" s="590"/>
      <c r="H35" s="590"/>
      <c r="I35" s="590"/>
      <c r="J35" s="590"/>
      <c r="K35" s="590"/>
      <c r="L35" s="590"/>
      <c r="M35" s="590"/>
      <c r="N35" s="590"/>
      <c r="O35" s="590"/>
      <c r="P35" s="590"/>
      <c r="Q35" s="591"/>
      <c r="R35" s="582">
        <v>3242426</v>
      </c>
      <c r="S35" s="387"/>
      <c r="T35" s="387"/>
      <c r="U35" s="387"/>
      <c r="V35" s="387"/>
      <c r="W35" s="387"/>
      <c r="X35" s="387"/>
      <c r="Y35" s="583"/>
      <c r="Z35" s="584">
        <v>22.6</v>
      </c>
      <c r="AA35" s="584"/>
      <c r="AB35" s="584"/>
      <c r="AC35" s="584"/>
      <c r="AD35" s="585" t="s">
        <v>188</v>
      </c>
      <c r="AE35" s="585"/>
      <c r="AF35" s="585"/>
      <c r="AG35" s="585"/>
      <c r="AH35" s="585"/>
      <c r="AI35" s="585"/>
      <c r="AJ35" s="585"/>
      <c r="AK35" s="585"/>
      <c r="AL35" s="592" t="s">
        <v>188</v>
      </c>
      <c r="AM35" s="393"/>
      <c r="AN35" s="393"/>
      <c r="AO35" s="593"/>
      <c r="AP35" s="18"/>
      <c r="AQ35" s="636" t="s">
        <v>208</v>
      </c>
      <c r="AR35" s="637"/>
      <c r="AS35" s="637"/>
      <c r="AT35" s="637"/>
      <c r="AU35" s="637"/>
      <c r="AV35" s="637"/>
      <c r="AW35" s="637"/>
      <c r="AX35" s="637"/>
      <c r="AY35" s="638"/>
      <c r="AZ35" s="574">
        <v>1627910</v>
      </c>
      <c r="BA35" s="575"/>
      <c r="BB35" s="575"/>
      <c r="BC35" s="575"/>
      <c r="BD35" s="575"/>
      <c r="BE35" s="575"/>
      <c r="BF35" s="639"/>
      <c r="BG35" s="571" t="s">
        <v>239</v>
      </c>
      <c r="BH35" s="572"/>
      <c r="BI35" s="572"/>
      <c r="BJ35" s="572"/>
      <c r="BK35" s="572"/>
      <c r="BL35" s="572"/>
      <c r="BM35" s="572"/>
      <c r="BN35" s="572"/>
      <c r="BO35" s="572"/>
      <c r="BP35" s="572"/>
      <c r="BQ35" s="572"/>
      <c r="BR35" s="572"/>
      <c r="BS35" s="572"/>
      <c r="BT35" s="572"/>
      <c r="BU35" s="573"/>
      <c r="BV35" s="574">
        <v>68686</v>
      </c>
      <c r="BW35" s="575"/>
      <c r="BX35" s="575"/>
      <c r="BY35" s="575"/>
      <c r="BZ35" s="575"/>
      <c r="CA35" s="575"/>
      <c r="CB35" s="639"/>
      <c r="CD35" s="589" t="s">
        <v>290</v>
      </c>
      <c r="CE35" s="590"/>
      <c r="CF35" s="590"/>
      <c r="CG35" s="590"/>
      <c r="CH35" s="590"/>
      <c r="CI35" s="590"/>
      <c r="CJ35" s="590"/>
      <c r="CK35" s="590"/>
      <c r="CL35" s="590"/>
      <c r="CM35" s="590"/>
      <c r="CN35" s="590"/>
      <c r="CO35" s="590"/>
      <c r="CP35" s="590"/>
      <c r="CQ35" s="591"/>
      <c r="CR35" s="582">
        <v>26225</v>
      </c>
      <c r="CS35" s="611"/>
      <c r="CT35" s="611"/>
      <c r="CU35" s="611"/>
      <c r="CV35" s="611"/>
      <c r="CW35" s="611"/>
      <c r="CX35" s="611"/>
      <c r="CY35" s="612"/>
      <c r="CZ35" s="592">
        <v>0.2</v>
      </c>
      <c r="DA35" s="613"/>
      <c r="DB35" s="613"/>
      <c r="DC35" s="616"/>
      <c r="DD35" s="587">
        <v>15517</v>
      </c>
      <c r="DE35" s="611"/>
      <c r="DF35" s="611"/>
      <c r="DG35" s="611"/>
      <c r="DH35" s="611"/>
      <c r="DI35" s="611"/>
      <c r="DJ35" s="611"/>
      <c r="DK35" s="612"/>
      <c r="DL35" s="587">
        <v>13902</v>
      </c>
      <c r="DM35" s="611"/>
      <c r="DN35" s="611"/>
      <c r="DO35" s="611"/>
      <c r="DP35" s="611"/>
      <c r="DQ35" s="611"/>
      <c r="DR35" s="611"/>
      <c r="DS35" s="611"/>
      <c r="DT35" s="611"/>
      <c r="DU35" s="611"/>
      <c r="DV35" s="612"/>
      <c r="DW35" s="592">
        <v>0.2</v>
      </c>
      <c r="DX35" s="613"/>
      <c r="DY35" s="613"/>
      <c r="DZ35" s="613"/>
      <c r="EA35" s="613"/>
      <c r="EB35" s="613"/>
      <c r="EC35" s="614"/>
    </row>
    <row r="36" spans="2:133" ht="11.25" customHeight="1" x14ac:dyDescent="0.15">
      <c r="B36" s="589" t="s">
        <v>407</v>
      </c>
      <c r="C36" s="590"/>
      <c r="D36" s="590"/>
      <c r="E36" s="590"/>
      <c r="F36" s="590"/>
      <c r="G36" s="590"/>
      <c r="H36" s="590"/>
      <c r="I36" s="590"/>
      <c r="J36" s="590"/>
      <c r="K36" s="590"/>
      <c r="L36" s="590"/>
      <c r="M36" s="590"/>
      <c r="N36" s="590"/>
      <c r="O36" s="590"/>
      <c r="P36" s="590"/>
      <c r="Q36" s="591"/>
      <c r="R36" s="582" t="s">
        <v>188</v>
      </c>
      <c r="S36" s="387"/>
      <c r="T36" s="387"/>
      <c r="U36" s="387"/>
      <c r="V36" s="387"/>
      <c r="W36" s="387"/>
      <c r="X36" s="387"/>
      <c r="Y36" s="583"/>
      <c r="Z36" s="584" t="s">
        <v>188</v>
      </c>
      <c r="AA36" s="584"/>
      <c r="AB36" s="584"/>
      <c r="AC36" s="584"/>
      <c r="AD36" s="585" t="s">
        <v>188</v>
      </c>
      <c r="AE36" s="585"/>
      <c r="AF36" s="585"/>
      <c r="AG36" s="585"/>
      <c r="AH36" s="585"/>
      <c r="AI36" s="585"/>
      <c r="AJ36" s="585"/>
      <c r="AK36" s="585"/>
      <c r="AL36" s="592" t="s">
        <v>188</v>
      </c>
      <c r="AM36" s="393"/>
      <c r="AN36" s="393"/>
      <c r="AO36" s="593"/>
      <c r="AQ36" s="640" t="s">
        <v>132</v>
      </c>
      <c r="AR36" s="390"/>
      <c r="AS36" s="390"/>
      <c r="AT36" s="390"/>
      <c r="AU36" s="390"/>
      <c r="AV36" s="390"/>
      <c r="AW36" s="390"/>
      <c r="AX36" s="390"/>
      <c r="AY36" s="641"/>
      <c r="AZ36" s="582">
        <v>551359</v>
      </c>
      <c r="BA36" s="387"/>
      <c r="BB36" s="387"/>
      <c r="BC36" s="387"/>
      <c r="BD36" s="611"/>
      <c r="BE36" s="611"/>
      <c r="BF36" s="624"/>
      <c r="BG36" s="589" t="s">
        <v>358</v>
      </c>
      <c r="BH36" s="590"/>
      <c r="BI36" s="590"/>
      <c r="BJ36" s="590"/>
      <c r="BK36" s="590"/>
      <c r="BL36" s="590"/>
      <c r="BM36" s="590"/>
      <c r="BN36" s="590"/>
      <c r="BO36" s="590"/>
      <c r="BP36" s="590"/>
      <c r="BQ36" s="590"/>
      <c r="BR36" s="590"/>
      <c r="BS36" s="590"/>
      <c r="BT36" s="590"/>
      <c r="BU36" s="591"/>
      <c r="BV36" s="582">
        <v>52379</v>
      </c>
      <c r="BW36" s="387"/>
      <c r="BX36" s="387"/>
      <c r="BY36" s="387"/>
      <c r="BZ36" s="387"/>
      <c r="CA36" s="387"/>
      <c r="CB36" s="588"/>
      <c r="CD36" s="589" t="s">
        <v>184</v>
      </c>
      <c r="CE36" s="590"/>
      <c r="CF36" s="590"/>
      <c r="CG36" s="590"/>
      <c r="CH36" s="590"/>
      <c r="CI36" s="590"/>
      <c r="CJ36" s="590"/>
      <c r="CK36" s="590"/>
      <c r="CL36" s="590"/>
      <c r="CM36" s="590"/>
      <c r="CN36" s="590"/>
      <c r="CO36" s="590"/>
      <c r="CP36" s="590"/>
      <c r="CQ36" s="591"/>
      <c r="CR36" s="582">
        <v>1466004</v>
      </c>
      <c r="CS36" s="387"/>
      <c r="CT36" s="387"/>
      <c r="CU36" s="387"/>
      <c r="CV36" s="387"/>
      <c r="CW36" s="387"/>
      <c r="CX36" s="387"/>
      <c r="CY36" s="583"/>
      <c r="CZ36" s="592">
        <v>10.3</v>
      </c>
      <c r="DA36" s="613"/>
      <c r="DB36" s="613"/>
      <c r="DC36" s="616"/>
      <c r="DD36" s="587">
        <v>642199</v>
      </c>
      <c r="DE36" s="387"/>
      <c r="DF36" s="387"/>
      <c r="DG36" s="387"/>
      <c r="DH36" s="387"/>
      <c r="DI36" s="387"/>
      <c r="DJ36" s="387"/>
      <c r="DK36" s="583"/>
      <c r="DL36" s="587">
        <v>487553</v>
      </c>
      <c r="DM36" s="387"/>
      <c r="DN36" s="387"/>
      <c r="DO36" s="387"/>
      <c r="DP36" s="387"/>
      <c r="DQ36" s="387"/>
      <c r="DR36" s="387"/>
      <c r="DS36" s="387"/>
      <c r="DT36" s="387"/>
      <c r="DU36" s="387"/>
      <c r="DV36" s="583"/>
      <c r="DW36" s="592">
        <v>7.7</v>
      </c>
      <c r="DX36" s="613"/>
      <c r="DY36" s="613"/>
      <c r="DZ36" s="613"/>
      <c r="EA36" s="613"/>
      <c r="EB36" s="613"/>
      <c r="EC36" s="614"/>
    </row>
    <row r="37" spans="2:133" ht="11.25" customHeight="1" x14ac:dyDescent="0.15">
      <c r="B37" s="589" t="s">
        <v>526</v>
      </c>
      <c r="C37" s="590"/>
      <c r="D37" s="590"/>
      <c r="E37" s="590"/>
      <c r="F37" s="590"/>
      <c r="G37" s="590"/>
      <c r="H37" s="590"/>
      <c r="I37" s="590"/>
      <c r="J37" s="590"/>
      <c r="K37" s="590"/>
      <c r="L37" s="590"/>
      <c r="M37" s="590"/>
      <c r="N37" s="590"/>
      <c r="O37" s="590"/>
      <c r="P37" s="590"/>
      <c r="Q37" s="591"/>
      <c r="R37" s="582">
        <v>311126</v>
      </c>
      <c r="S37" s="387"/>
      <c r="T37" s="387"/>
      <c r="U37" s="387"/>
      <c r="V37" s="387"/>
      <c r="W37" s="387"/>
      <c r="X37" s="387"/>
      <c r="Y37" s="583"/>
      <c r="Z37" s="584">
        <v>2.2000000000000002</v>
      </c>
      <c r="AA37" s="584"/>
      <c r="AB37" s="584"/>
      <c r="AC37" s="584"/>
      <c r="AD37" s="585" t="s">
        <v>188</v>
      </c>
      <c r="AE37" s="585"/>
      <c r="AF37" s="585"/>
      <c r="AG37" s="585"/>
      <c r="AH37" s="585"/>
      <c r="AI37" s="585"/>
      <c r="AJ37" s="585"/>
      <c r="AK37" s="585"/>
      <c r="AL37" s="592" t="s">
        <v>188</v>
      </c>
      <c r="AM37" s="393"/>
      <c r="AN37" s="393"/>
      <c r="AO37" s="593"/>
      <c r="AQ37" s="640" t="s">
        <v>186</v>
      </c>
      <c r="AR37" s="390"/>
      <c r="AS37" s="390"/>
      <c r="AT37" s="390"/>
      <c r="AU37" s="390"/>
      <c r="AV37" s="390"/>
      <c r="AW37" s="390"/>
      <c r="AX37" s="390"/>
      <c r="AY37" s="641"/>
      <c r="AZ37" s="582">
        <v>64433</v>
      </c>
      <c r="BA37" s="387"/>
      <c r="BB37" s="387"/>
      <c r="BC37" s="387"/>
      <c r="BD37" s="611"/>
      <c r="BE37" s="611"/>
      <c r="BF37" s="624"/>
      <c r="BG37" s="589" t="s">
        <v>350</v>
      </c>
      <c r="BH37" s="590"/>
      <c r="BI37" s="590"/>
      <c r="BJ37" s="590"/>
      <c r="BK37" s="590"/>
      <c r="BL37" s="590"/>
      <c r="BM37" s="590"/>
      <c r="BN37" s="590"/>
      <c r="BO37" s="590"/>
      <c r="BP37" s="590"/>
      <c r="BQ37" s="590"/>
      <c r="BR37" s="590"/>
      <c r="BS37" s="590"/>
      <c r="BT37" s="590"/>
      <c r="BU37" s="591"/>
      <c r="BV37" s="582">
        <v>3101</v>
      </c>
      <c r="BW37" s="387"/>
      <c r="BX37" s="387"/>
      <c r="BY37" s="387"/>
      <c r="BZ37" s="387"/>
      <c r="CA37" s="387"/>
      <c r="CB37" s="588"/>
      <c r="CD37" s="589" t="s">
        <v>47</v>
      </c>
      <c r="CE37" s="590"/>
      <c r="CF37" s="590"/>
      <c r="CG37" s="590"/>
      <c r="CH37" s="590"/>
      <c r="CI37" s="590"/>
      <c r="CJ37" s="590"/>
      <c r="CK37" s="590"/>
      <c r="CL37" s="590"/>
      <c r="CM37" s="590"/>
      <c r="CN37" s="590"/>
      <c r="CO37" s="590"/>
      <c r="CP37" s="590"/>
      <c r="CQ37" s="591"/>
      <c r="CR37" s="582">
        <v>786042</v>
      </c>
      <c r="CS37" s="611"/>
      <c r="CT37" s="611"/>
      <c r="CU37" s="611"/>
      <c r="CV37" s="611"/>
      <c r="CW37" s="611"/>
      <c r="CX37" s="611"/>
      <c r="CY37" s="612"/>
      <c r="CZ37" s="592">
        <v>5.5</v>
      </c>
      <c r="DA37" s="613"/>
      <c r="DB37" s="613"/>
      <c r="DC37" s="616"/>
      <c r="DD37" s="587">
        <v>411642</v>
      </c>
      <c r="DE37" s="611"/>
      <c r="DF37" s="611"/>
      <c r="DG37" s="611"/>
      <c r="DH37" s="611"/>
      <c r="DI37" s="611"/>
      <c r="DJ37" s="611"/>
      <c r="DK37" s="612"/>
      <c r="DL37" s="587">
        <v>404478</v>
      </c>
      <c r="DM37" s="611"/>
      <c r="DN37" s="611"/>
      <c r="DO37" s="611"/>
      <c r="DP37" s="611"/>
      <c r="DQ37" s="611"/>
      <c r="DR37" s="611"/>
      <c r="DS37" s="611"/>
      <c r="DT37" s="611"/>
      <c r="DU37" s="611"/>
      <c r="DV37" s="612"/>
      <c r="DW37" s="592">
        <v>6.4</v>
      </c>
      <c r="DX37" s="613"/>
      <c r="DY37" s="613"/>
      <c r="DZ37" s="613"/>
      <c r="EA37" s="613"/>
      <c r="EB37" s="613"/>
      <c r="EC37" s="614"/>
    </row>
    <row r="38" spans="2:133" ht="11.25" customHeight="1" x14ac:dyDescent="0.15">
      <c r="B38" s="602" t="s">
        <v>181</v>
      </c>
      <c r="C38" s="603"/>
      <c r="D38" s="603"/>
      <c r="E38" s="603"/>
      <c r="F38" s="603"/>
      <c r="G38" s="603"/>
      <c r="H38" s="603"/>
      <c r="I38" s="603"/>
      <c r="J38" s="603"/>
      <c r="K38" s="603"/>
      <c r="L38" s="603"/>
      <c r="M38" s="603"/>
      <c r="N38" s="603"/>
      <c r="O38" s="603"/>
      <c r="P38" s="603"/>
      <c r="Q38" s="604"/>
      <c r="R38" s="642">
        <v>14322544</v>
      </c>
      <c r="S38" s="643"/>
      <c r="T38" s="643"/>
      <c r="U38" s="643"/>
      <c r="V38" s="643"/>
      <c r="W38" s="643"/>
      <c r="X38" s="643"/>
      <c r="Y38" s="644"/>
      <c r="Z38" s="645">
        <v>100</v>
      </c>
      <c r="AA38" s="645"/>
      <c r="AB38" s="645"/>
      <c r="AC38" s="645"/>
      <c r="AD38" s="646">
        <v>5984681</v>
      </c>
      <c r="AE38" s="646"/>
      <c r="AF38" s="646"/>
      <c r="AG38" s="646"/>
      <c r="AH38" s="646"/>
      <c r="AI38" s="646"/>
      <c r="AJ38" s="646"/>
      <c r="AK38" s="646"/>
      <c r="AL38" s="647">
        <v>100</v>
      </c>
      <c r="AM38" s="634"/>
      <c r="AN38" s="634"/>
      <c r="AO38" s="648"/>
      <c r="AQ38" s="640" t="s">
        <v>360</v>
      </c>
      <c r="AR38" s="390"/>
      <c r="AS38" s="390"/>
      <c r="AT38" s="390"/>
      <c r="AU38" s="390"/>
      <c r="AV38" s="390"/>
      <c r="AW38" s="390"/>
      <c r="AX38" s="390"/>
      <c r="AY38" s="641"/>
      <c r="AZ38" s="582" t="s">
        <v>188</v>
      </c>
      <c r="BA38" s="387"/>
      <c r="BB38" s="387"/>
      <c r="BC38" s="387"/>
      <c r="BD38" s="611"/>
      <c r="BE38" s="611"/>
      <c r="BF38" s="624"/>
      <c r="BG38" s="589" t="s">
        <v>310</v>
      </c>
      <c r="BH38" s="590"/>
      <c r="BI38" s="590"/>
      <c r="BJ38" s="590"/>
      <c r="BK38" s="590"/>
      <c r="BL38" s="590"/>
      <c r="BM38" s="590"/>
      <c r="BN38" s="590"/>
      <c r="BO38" s="590"/>
      <c r="BP38" s="590"/>
      <c r="BQ38" s="590"/>
      <c r="BR38" s="590"/>
      <c r="BS38" s="590"/>
      <c r="BT38" s="590"/>
      <c r="BU38" s="591"/>
      <c r="BV38" s="582">
        <v>4978</v>
      </c>
      <c r="BW38" s="387"/>
      <c r="BX38" s="387"/>
      <c r="BY38" s="387"/>
      <c r="BZ38" s="387"/>
      <c r="CA38" s="387"/>
      <c r="CB38" s="588"/>
      <c r="CD38" s="589" t="s">
        <v>151</v>
      </c>
      <c r="CE38" s="590"/>
      <c r="CF38" s="590"/>
      <c r="CG38" s="590"/>
      <c r="CH38" s="590"/>
      <c r="CI38" s="590"/>
      <c r="CJ38" s="590"/>
      <c r="CK38" s="590"/>
      <c r="CL38" s="590"/>
      <c r="CM38" s="590"/>
      <c r="CN38" s="590"/>
      <c r="CO38" s="590"/>
      <c r="CP38" s="590"/>
      <c r="CQ38" s="591"/>
      <c r="CR38" s="582">
        <v>1627910</v>
      </c>
      <c r="CS38" s="387"/>
      <c r="CT38" s="387"/>
      <c r="CU38" s="387"/>
      <c r="CV38" s="387"/>
      <c r="CW38" s="387"/>
      <c r="CX38" s="387"/>
      <c r="CY38" s="583"/>
      <c r="CZ38" s="592">
        <v>11.5</v>
      </c>
      <c r="DA38" s="613"/>
      <c r="DB38" s="613"/>
      <c r="DC38" s="616"/>
      <c r="DD38" s="587">
        <v>1454016</v>
      </c>
      <c r="DE38" s="387"/>
      <c r="DF38" s="387"/>
      <c r="DG38" s="387"/>
      <c r="DH38" s="387"/>
      <c r="DI38" s="387"/>
      <c r="DJ38" s="387"/>
      <c r="DK38" s="583"/>
      <c r="DL38" s="587">
        <v>1343188</v>
      </c>
      <c r="DM38" s="387"/>
      <c r="DN38" s="387"/>
      <c r="DO38" s="387"/>
      <c r="DP38" s="387"/>
      <c r="DQ38" s="387"/>
      <c r="DR38" s="387"/>
      <c r="DS38" s="387"/>
      <c r="DT38" s="387"/>
      <c r="DU38" s="387"/>
      <c r="DV38" s="583"/>
      <c r="DW38" s="592">
        <v>21.3</v>
      </c>
      <c r="DX38" s="613"/>
      <c r="DY38" s="613"/>
      <c r="DZ38" s="613"/>
      <c r="EA38" s="613"/>
      <c r="EB38" s="613"/>
      <c r="EC38" s="614"/>
    </row>
    <row r="39" spans="2:133" ht="11.25" customHeight="1" x14ac:dyDescent="0.15">
      <c r="AQ39" s="640" t="s">
        <v>314</v>
      </c>
      <c r="AR39" s="390"/>
      <c r="AS39" s="390"/>
      <c r="AT39" s="390"/>
      <c r="AU39" s="390"/>
      <c r="AV39" s="390"/>
      <c r="AW39" s="390"/>
      <c r="AX39" s="390"/>
      <c r="AY39" s="641"/>
      <c r="AZ39" s="582" t="s">
        <v>188</v>
      </c>
      <c r="BA39" s="387"/>
      <c r="BB39" s="387"/>
      <c r="BC39" s="387"/>
      <c r="BD39" s="611"/>
      <c r="BE39" s="611"/>
      <c r="BF39" s="624"/>
      <c r="BG39" s="625" t="s">
        <v>40</v>
      </c>
      <c r="BH39" s="445"/>
      <c r="BI39" s="445"/>
      <c r="BJ39" s="445"/>
      <c r="BK39" s="445"/>
      <c r="BL39" s="7"/>
      <c r="BM39" s="590" t="s">
        <v>505</v>
      </c>
      <c r="BN39" s="590"/>
      <c r="BO39" s="590"/>
      <c r="BP39" s="590"/>
      <c r="BQ39" s="590"/>
      <c r="BR39" s="590"/>
      <c r="BS39" s="590"/>
      <c r="BT39" s="590"/>
      <c r="BU39" s="591"/>
      <c r="BV39" s="582">
        <v>95</v>
      </c>
      <c r="BW39" s="387"/>
      <c r="BX39" s="387"/>
      <c r="BY39" s="387"/>
      <c r="BZ39" s="387"/>
      <c r="CA39" s="387"/>
      <c r="CB39" s="588"/>
      <c r="CD39" s="589" t="s">
        <v>508</v>
      </c>
      <c r="CE39" s="590"/>
      <c r="CF39" s="590"/>
      <c r="CG39" s="590"/>
      <c r="CH39" s="590"/>
      <c r="CI39" s="590"/>
      <c r="CJ39" s="590"/>
      <c r="CK39" s="590"/>
      <c r="CL39" s="590"/>
      <c r="CM39" s="590"/>
      <c r="CN39" s="590"/>
      <c r="CO39" s="590"/>
      <c r="CP39" s="590"/>
      <c r="CQ39" s="591"/>
      <c r="CR39" s="582">
        <v>130612</v>
      </c>
      <c r="CS39" s="611"/>
      <c r="CT39" s="611"/>
      <c r="CU39" s="611"/>
      <c r="CV39" s="611"/>
      <c r="CW39" s="611"/>
      <c r="CX39" s="611"/>
      <c r="CY39" s="612"/>
      <c r="CZ39" s="592">
        <v>0.9</v>
      </c>
      <c r="DA39" s="613"/>
      <c r="DB39" s="613"/>
      <c r="DC39" s="616"/>
      <c r="DD39" s="587">
        <v>25431</v>
      </c>
      <c r="DE39" s="611"/>
      <c r="DF39" s="611"/>
      <c r="DG39" s="611"/>
      <c r="DH39" s="611"/>
      <c r="DI39" s="611"/>
      <c r="DJ39" s="611"/>
      <c r="DK39" s="612"/>
      <c r="DL39" s="587" t="s">
        <v>188</v>
      </c>
      <c r="DM39" s="611"/>
      <c r="DN39" s="611"/>
      <c r="DO39" s="611"/>
      <c r="DP39" s="611"/>
      <c r="DQ39" s="611"/>
      <c r="DR39" s="611"/>
      <c r="DS39" s="611"/>
      <c r="DT39" s="611"/>
      <c r="DU39" s="611"/>
      <c r="DV39" s="612"/>
      <c r="DW39" s="592" t="s">
        <v>188</v>
      </c>
      <c r="DX39" s="613"/>
      <c r="DY39" s="613"/>
      <c r="DZ39" s="613"/>
      <c r="EA39" s="613"/>
      <c r="EB39" s="613"/>
      <c r="EC39" s="614"/>
    </row>
    <row r="40" spans="2:133" ht="11.25" customHeight="1" x14ac:dyDescent="0.15">
      <c r="AQ40" s="640" t="s">
        <v>4</v>
      </c>
      <c r="AR40" s="390"/>
      <c r="AS40" s="390"/>
      <c r="AT40" s="390"/>
      <c r="AU40" s="390"/>
      <c r="AV40" s="390"/>
      <c r="AW40" s="390"/>
      <c r="AX40" s="390"/>
      <c r="AY40" s="641"/>
      <c r="AZ40" s="582">
        <v>193305</v>
      </c>
      <c r="BA40" s="387"/>
      <c r="BB40" s="387"/>
      <c r="BC40" s="387"/>
      <c r="BD40" s="611"/>
      <c r="BE40" s="611"/>
      <c r="BF40" s="624"/>
      <c r="BG40" s="625"/>
      <c r="BH40" s="445"/>
      <c r="BI40" s="445"/>
      <c r="BJ40" s="445"/>
      <c r="BK40" s="445"/>
      <c r="BL40" s="7"/>
      <c r="BM40" s="590" t="s">
        <v>124</v>
      </c>
      <c r="BN40" s="590"/>
      <c r="BO40" s="590"/>
      <c r="BP40" s="590"/>
      <c r="BQ40" s="590"/>
      <c r="BR40" s="590"/>
      <c r="BS40" s="590"/>
      <c r="BT40" s="590"/>
      <c r="BU40" s="591"/>
      <c r="BV40" s="582">
        <v>107</v>
      </c>
      <c r="BW40" s="387"/>
      <c r="BX40" s="387"/>
      <c r="BY40" s="387"/>
      <c r="BZ40" s="387"/>
      <c r="CA40" s="387"/>
      <c r="CB40" s="588"/>
      <c r="CD40" s="589" t="s">
        <v>84</v>
      </c>
      <c r="CE40" s="590"/>
      <c r="CF40" s="590"/>
      <c r="CG40" s="590"/>
      <c r="CH40" s="590"/>
      <c r="CI40" s="590"/>
      <c r="CJ40" s="590"/>
      <c r="CK40" s="590"/>
      <c r="CL40" s="590"/>
      <c r="CM40" s="590"/>
      <c r="CN40" s="590"/>
      <c r="CO40" s="590"/>
      <c r="CP40" s="590"/>
      <c r="CQ40" s="591"/>
      <c r="CR40" s="582">
        <v>17980</v>
      </c>
      <c r="CS40" s="387"/>
      <c r="CT40" s="387"/>
      <c r="CU40" s="387"/>
      <c r="CV40" s="387"/>
      <c r="CW40" s="387"/>
      <c r="CX40" s="387"/>
      <c r="CY40" s="583"/>
      <c r="CZ40" s="592">
        <v>0.1</v>
      </c>
      <c r="DA40" s="613"/>
      <c r="DB40" s="613"/>
      <c r="DC40" s="616"/>
      <c r="DD40" s="587">
        <v>487</v>
      </c>
      <c r="DE40" s="387"/>
      <c r="DF40" s="387"/>
      <c r="DG40" s="387"/>
      <c r="DH40" s="387"/>
      <c r="DI40" s="387"/>
      <c r="DJ40" s="387"/>
      <c r="DK40" s="583"/>
      <c r="DL40" s="587">
        <v>461</v>
      </c>
      <c r="DM40" s="387"/>
      <c r="DN40" s="387"/>
      <c r="DO40" s="387"/>
      <c r="DP40" s="387"/>
      <c r="DQ40" s="387"/>
      <c r="DR40" s="387"/>
      <c r="DS40" s="387"/>
      <c r="DT40" s="387"/>
      <c r="DU40" s="387"/>
      <c r="DV40" s="583"/>
      <c r="DW40" s="592">
        <v>0</v>
      </c>
      <c r="DX40" s="613"/>
      <c r="DY40" s="613"/>
      <c r="DZ40" s="613"/>
      <c r="EA40" s="613"/>
      <c r="EB40" s="613"/>
      <c r="EC40" s="614"/>
    </row>
    <row r="41" spans="2:133" ht="11.25" customHeight="1" x14ac:dyDescent="0.15">
      <c r="AQ41" s="650" t="s">
        <v>254</v>
      </c>
      <c r="AR41" s="651"/>
      <c r="AS41" s="651"/>
      <c r="AT41" s="651"/>
      <c r="AU41" s="651"/>
      <c r="AV41" s="651"/>
      <c r="AW41" s="651"/>
      <c r="AX41" s="651"/>
      <c r="AY41" s="652"/>
      <c r="AZ41" s="642">
        <v>818813</v>
      </c>
      <c r="BA41" s="643"/>
      <c r="BB41" s="643"/>
      <c r="BC41" s="643"/>
      <c r="BD41" s="633"/>
      <c r="BE41" s="633"/>
      <c r="BF41" s="635"/>
      <c r="BG41" s="535"/>
      <c r="BH41" s="536"/>
      <c r="BI41" s="536"/>
      <c r="BJ41" s="536"/>
      <c r="BK41" s="536"/>
      <c r="BL41" s="23"/>
      <c r="BM41" s="603" t="s">
        <v>160</v>
      </c>
      <c r="BN41" s="603"/>
      <c r="BO41" s="603"/>
      <c r="BP41" s="603"/>
      <c r="BQ41" s="603"/>
      <c r="BR41" s="603"/>
      <c r="BS41" s="603"/>
      <c r="BT41" s="603"/>
      <c r="BU41" s="604"/>
      <c r="BV41" s="642">
        <v>343</v>
      </c>
      <c r="BW41" s="643"/>
      <c r="BX41" s="643"/>
      <c r="BY41" s="643"/>
      <c r="BZ41" s="643"/>
      <c r="CA41" s="643"/>
      <c r="CB41" s="649"/>
      <c r="CD41" s="589" t="s">
        <v>469</v>
      </c>
      <c r="CE41" s="590"/>
      <c r="CF41" s="590"/>
      <c r="CG41" s="590"/>
      <c r="CH41" s="590"/>
      <c r="CI41" s="590"/>
      <c r="CJ41" s="590"/>
      <c r="CK41" s="590"/>
      <c r="CL41" s="590"/>
      <c r="CM41" s="590"/>
      <c r="CN41" s="590"/>
      <c r="CO41" s="590"/>
      <c r="CP41" s="590"/>
      <c r="CQ41" s="591"/>
      <c r="CR41" s="582" t="s">
        <v>188</v>
      </c>
      <c r="CS41" s="611"/>
      <c r="CT41" s="611"/>
      <c r="CU41" s="611"/>
      <c r="CV41" s="611"/>
      <c r="CW41" s="611"/>
      <c r="CX41" s="611"/>
      <c r="CY41" s="612"/>
      <c r="CZ41" s="592" t="s">
        <v>188</v>
      </c>
      <c r="DA41" s="613"/>
      <c r="DB41" s="613"/>
      <c r="DC41" s="616"/>
      <c r="DD41" s="587" t="s">
        <v>188</v>
      </c>
      <c r="DE41" s="611"/>
      <c r="DF41" s="611"/>
      <c r="DG41" s="611"/>
      <c r="DH41" s="611"/>
      <c r="DI41" s="611"/>
      <c r="DJ41" s="611"/>
      <c r="DK41" s="612"/>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15">
      <c r="B42" s="8" t="s">
        <v>166</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89" t="s">
        <v>480</v>
      </c>
      <c r="CE42" s="590"/>
      <c r="CF42" s="590"/>
      <c r="CG42" s="590"/>
      <c r="CH42" s="590"/>
      <c r="CI42" s="590"/>
      <c r="CJ42" s="590"/>
      <c r="CK42" s="590"/>
      <c r="CL42" s="590"/>
      <c r="CM42" s="590"/>
      <c r="CN42" s="590"/>
      <c r="CO42" s="590"/>
      <c r="CP42" s="590"/>
      <c r="CQ42" s="591"/>
      <c r="CR42" s="582">
        <v>3687557</v>
      </c>
      <c r="CS42" s="387"/>
      <c r="CT42" s="387"/>
      <c r="CU42" s="387"/>
      <c r="CV42" s="387"/>
      <c r="CW42" s="387"/>
      <c r="CX42" s="387"/>
      <c r="CY42" s="583"/>
      <c r="CZ42" s="592">
        <v>26</v>
      </c>
      <c r="DA42" s="393"/>
      <c r="DB42" s="393"/>
      <c r="DC42" s="659"/>
      <c r="DD42" s="587">
        <v>428378</v>
      </c>
      <c r="DE42" s="387"/>
      <c r="DF42" s="387"/>
      <c r="DG42" s="387"/>
      <c r="DH42" s="387"/>
      <c r="DI42" s="387"/>
      <c r="DJ42" s="387"/>
      <c r="DK42" s="583"/>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15">
      <c r="B43" s="44" t="s">
        <v>415</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89" t="s">
        <v>135</v>
      </c>
      <c r="CE43" s="590"/>
      <c r="CF43" s="590"/>
      <c r="CG43" s="590"/>
      <c r="CH43" s="590"/>
      <c r="CI43" s="590"/>
      <c r="CJ43" s="590"/>
      <c r="CK43" s="590"/>
      <c r="CL43" s="590"/>
      <c r="CM43" s="590"/>
      <c r="CN43" s="590"/>
      <c r="CO43" s="590"/>
      <c r="CP43" s="590"/>
      <c r="CQ43" s="591"/>
      <c r="CR43" s="582">
        <v>101049</v>
      </c>
      <c r="CS43" s="611"/>
      <c r="CT43" s="611"/>
      <c r="CU43" s="611"/>
      <c r="CV43" s="611"/>
      <c r="CW43" s="611"/>
      <c r="CX43" s="611"/>
      <c r="CY43" s="612"/>
      <c r="CZ43" s="592">
        <v>0.7</v>
      </c>
      <c r="DA43" s="613"/>
      <c r="DB43" s="613"/>
      <c r="DC43" s="616"/>
      <c r="DD43" s="587">
        <v>96849</v>
      </c>
      <c r="DE43" s="611"/>
      <c r="DF43" s="611"/>
      <c r="DG43" s="611"/>
      <c r="DH43" s="611"/>
      <c r="DI43" s="611"/>
      <c r="DJ43" s="611"/>
      <c r="DK43" s="612"/>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15">
      <c r="B44" s="45" t="s">
        <v>264</v>
      </c>
      <c r="CD44" s="527" t="s">
        <v>287</v>
      </c>
      <c r="CE44" s="514"/>
      <c r="CF44" s="589" t="s">
        <v>369</v>
      </c>
      <c r="CG44" s="590"/>
      <c r="CH44" s="590"/>
      <c r="CI44" s="590"/>
      <c r="CJ44" s="590"/>
      <c r="CK44" s="590"/>
      <c r="CL44" s="590"/>
      <c r="CM44" s="590"/>
      <c r="CN44" s="590"/>
      <c r="CO44" s="590"/>
      <c r="CP44" s="590"/>
      <c r="CQ44" s="591"/>
      <c r="CR44" s="582">
        <v>3444041</v>
      </c>
      <c r="CS44" s="387"/>
      <c r="CT44" s="387"/>
      <c r="CU44" s="387"/>
      <c r="CV44" s="387"/>
      <c r="CW44" s="387"/>
      <c r="CX44" s="387"/>
      <c r="CY44" s="583"/>
      <c r="CZ44" s="592">
        <v>24.3</v>
      </c>
      <c r="DA44" s="393"/>
      <c r="DB44" s="393"/>
      <c r="DC44" s="659"/>
      <c r="DD44" s="587">
        <v>298783</v>
      </c>
      <c r="DE44" s="387"/>
      <c r="DF44" s="387"/>
      <c r="DG44" s="387"/>
      <c r="DH44" s="387"/>
      <c r="DI44" s="387"/>
      <c r="DJ44" s="387"/>
      <c r="DK44" s="583"/>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15">
      <c r="CD45" s="528"/>
      <c r="CE45" s="517"/>
      <c r="CF45" s="589" t="s">
        <v>353</v>
      </c>
      <c r="CG45" s="590"/>
      <c r="CH45" s="590"/>
      <c r="CI45" s="590"/>
      <c r="CJ45" s="590"/>
      <c r="CK45" s="590"/>
      <c r="CL45" s="590"/>
      <c r="CM45" s="590"/>
      <c r="CN45" s="590"/>
      <c r="CO45" s="590"/>
      <c r="CP45" s="590"/>
      <c r="CQ45" s="591"/>
      <c r="CR45" s="582">
        <v>2297209</v>
      </c>
      <c r="CS45" s="611"/>
      <c r="CT45" s="611"/>
      <c r="CU45" s="611"/>
      <c r="CV45" s="611"/>
      <c r="CW45" s="611"/>
      <c r="CX45" s="611"/>
      <c r="CY45" s="612"/>
      <c r="CZ45" s="592">
        <v>16.2</v>
      </c>
      <c r="DA45" s="613"/>
      <c r="DB45" s="613"/>
      <c r="DC45" s="616"/>
      <c r="DD45" s="587">
        <v>94056</v>
      </c>
      <c r="DE45" s="611"/>
      <c r="DF45" s="611"/>
      <c r="DG45" s="611"/>
      <c r="DH45" s="611"/>
      <c r="DI45" s="611"/>
      <c r="DJ45" s="611"/>
      <c r="DK45" s="612"/>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15">
      <c r="CD46" s="528"/>
      <c r="CE46" s="517"/>
      <c r="CF46" s="589" t="s">
        <v>488</v>
      </c>
      <c r="CG46" s="590"/>
      <c r="CH46" s="590"/>
      <c r="CI46" s="590"/>
      <c r="CJ46" s="590"/>
      <c r="CK46" s="590"/>
      <c r="CL46" s="590"/>
      <c r="CM46" s="590"/>
      <c r="CN46" s="590"/>
      <c r="CO46" s="590"/>
      <c r="CP46" s="590"/>
      <c r="CQ46" s="591"/>
      <c r="CR46" s="582">
        <v>1134503</v>
      </c>
      <c r="CS46" s="387"/>
      <c r="CT46" s="387"/>
      <c r="CU46" s="387"/>
      <c r="CV46" s="387"/>
      <c r="CW46" s="387"/>
      <c r="CX46" s="387"/>
      <c r="CY46" s="583"/>
      <c r="CZ46" s="592">
        <v>8</v>
      </c>
      <c r="DA46" s="393"/>
      <c r="DB46" s="393"/>
      <c r="DC46" s="659"/>
      <c r="DD46" s="587">
        <v>204630</v>
      </c>
      <c r="DE46" s="387"/>
      <c r="DF46" s="387"/>
      <c r="DG46" s="387"/>
      <c r="DH46" s="387"/>
      <c r="DI46" s="387"/>
      <c r="DJ46" s="387"/>
      <c r="DK46" s="583"/>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15">
      <c r="CD47" s="528"/>
      <c r="CE47" s="517"/>
      <c r="CF47" s="589" t="s">
        <v>414</v>
      </c>
      <c r="CG47" s="590"/>
      <c r="CH47" s="590"/>
      <c r="CI47" s="590"/>
      <c r="CJ47" s="590"/>
      <c r="CK47" s="590"/>
      <c r="CL47" s="590"/>
      <c r="CM47" s="590"/>
      <c r="CN47" s="590"/>
      <c r="CO47" s="590"/>
      <c r="CP47" s="590"/>
      <c r="CQ47" s="591"/>
      <c r="CR47" s="582">
        <v>243516</v>
      </c>
      <c r="CS47" s="611"/>
      <c r="CT47" s="611"/>
      <c r="CU47" s="611"/>
      <c r="CV47" s="611"/>
      <c r="CW47" s="611"/>
      <c r="CX47" s="611"/>
      <c r="CY47" s="612"/>
      <c r="CZ47" s="592">
        <v>1.7</v>
      </c>
      <c r="DA47" s="613"/>
      <c r="DB47" s="613"/>
      <c r="DC47" s="616"/>
      <c r="DD47" s="587">
        <v>129595</v>
      </c>
      <c r="DE47" s="611"/>
      <c r="DF47" s="611"/>
      <c r="DG47" s="611"/>
      <c r="DH47" s="611"/>
      <c r="DI47" s="611"/>
      <c r="DJ47" s="611"/>
      <c r="DK47" s="612"/>
      <c r="DL47" s="653"/>
      <c r="DM47" s="654"/>
      <c r="DN47" s="654"/>
      <c r="DO47" s="654"/>
      <c r="DP47" s="654"/>
      <c r="DQ47" s="654"/>
      <c r="DR47" s="654"/>
      <c r="DS47" s="654"/>
      <c r="DT47" s="654"/>
      <c r="DU47" s="654"/>
      <c r="DV47" s="655"/>
      <c r="DW47" s="656"/>
      <c r="DX47" s="657"/>
      <c r="DY47" s="657"/>
      <c r="DZ47" s="657"/>
      <c r="EA47" s="657"/>
      <c r="EB47" s="657"/>
      <c r="EC47" s="658"/>
    </row>
    <row r="48" spans="2:133" x14ac:dyDescent="0.15">
      <c r="CD48" s="529"/>
      <c r="CE48" s="531"/>
      <c r="CF48" s="589" t="s">
        <v>49</v>
      </c>
      <c r="CG48" s="590"/>
      <c r="CH48" s="590"/>
      <c r="CI48" s="590"/>
      <c r="CJ48" s="590"/>
      <c r="CK48" s="590"/>
      <c r="CL48" s="590"/>
      <c r="CM48" s="590"/>
      <c r="CN48" s="590"/>
      <c r="CO48" s="590"/>
      <c r="CP48" s="590"/>
      <c r="CQ48" s="591"/>
      <c r="CR48" s="582" t="s">
        <v>188</v>
      </c>
      <c r="CS48" s="387"/>
      <c r="CT48" s="387"/>
      <c r="CU48" s="387"/>
      <c r="CV48" s="387"/>
      <c r="CW48" s="387"/>
      <c r="CX48" s="387"/>
      <c r="CY48" s="583"/>
      <c r="CZ48" s="592" t="s">
        <v>188</v>
      </c>
      <c r="DA48" s="393"/>
      <c r="DB48" s="393"/>
      <c r="DC48" s="659"/>
      <c r="DD48" s="587" t="s">
        <v>188</v>
      </c>
      <c r="DE48" s="387"/>
      <c r="DF48" s="387"/>
      <c r="DG48" s="387"/>
      <c r="DH48" s="387"/>
      <c r="DI48" s="387"/>
      <c r="DJ48" s="387"/>
      <c r="DK48" s="583"/>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15">
      <c r="CD49" s="602" t="s">
        <v>279</v>
      </c>
      <c r="CE49" s="603"/>
      <c r="CF49" s="603"/>
      <c r="CG49" s="603"/>
      <c r="CH49" s="603"/>
      <c r="CI49" s="603"/>
      <c r="CJ49" s="603"/>
      <c r="CK49" s="603"/>
      <c r="CL49" s="603"/>
      <c r="CM49" s="603"/>
      <c r="CN49" s="603"/>
      <c r="CO49" s="603"/>
      <c r="CP49" s="603"/>
      <c r="CQ49" s="604"/>
      <c r="CR49" s="642">
        <v>14193587</v>
      </c>
      <c r="CS49" s="633"/>
      <c r="CT49" s="633"/>
      <c r="CU49" s="633"/>
      <c r="CV49" s="633"/>
      <c r="CW49" s="633"/>
      <c r="CX49" s="633"/>
      <c r="CY49" s="660"/>
      <c r="CZ49" s="647">
        <v>100</v>
      </c>
      <c r="DA49" s="661"/>
      <c r="DB49" s="661"/>
      <c r="DC49" s="662"/>
      <c r="DD49" s="663">
        <v>7643680</v>
      </c>
      <c r="DE49" s="633"/>
      <c r="DF49" s="633"/>
      <c r="DG49" s="633"/>
      <c r="DH49" s="633"/>
      <c r="DI49" s="633"/>
      <c r="DJ49" s="633"/>
      <c r="DK49" s="660"/>
      <c r="DL49" s="664"/>
      <c r="DM49" s="665"/>
      <c r="DN49" s="665"/>
      <c r="DO49" s="665"/>
      <c r="DP49" s="665"/>
      <c r="DQ49" s="665"/>
      <c r="DR49" s="665"/>
      <c r="DS49" s="665"/>
      <c r="DT49" s="665"/>
      <c r="DU49" s="665"/>
      <c r="DV49" s="666"/>
      <c r="DW49" s="667"/>
      <c r="DX49" s="668"/>
      <c r="DY49" s="668"/>
      <c r="DZ49" s="668"/>
      <c r="EA49" s="668"/>
      <c r="EB49" s="668"/>
      <c r="EC49" s="669"/>
    </row>
    <row r="50" spans="82:133" hidden="1" x14ac:dyDescent="0.15"/>
    <row r="51" spans="82:133" hidden="1" x14ac:dyDescent="0.15"/>
    <row r="52" spans="82:133" hidden="1" x14ac:dyDescent="0.15"/>
    <row r="53" spans="82:133" hidden="1" x14ac:dyDescent="0.15"/>
  </sheetData>
  <sheetProtection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R41:CY41"/>
    <mergeCell ref="CZ41:DC41"/>
    <mergeCell ref="DD41:DK41"/>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D29:CE32"/>
    <mergeCell ref="B31:Q31"/>
    <mergeCell ref="R31:Y31"/>
    <mergeCell ref="Z31:AC31"/>
    <mergeCell ref="AD31:AK31"/>
    <mergeCell ref="AL31:AO31"/>
    <mergeCell ref="AX31:BF31"/>
    <mergeCell ref="BG31:BL31"/>
    <mergeCell ref="BM31:BQ31"/>
    <mergeCell ref="BR31:BW31"/>
    <mergeCell ref="BX31:CB31"/>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x14ac:dyDescent="0.15"/>
  <cols>
    <col min="1" max="130" width="2.75" style="50" customWidth="1"/>
    <col min="131" max="131" width="1.625" style="50" customWidth="1"/>
    <col min="132" max="132" width="0" style="50" hidden="1" customWidth="1"/>
    <col min="133" max="16384" width="0"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78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73" t="s">
        <v>349</v>
      </c>
      <c r="DK2" s="674"/>
      <c r="DL2" s="674"/>
      <c r="DM2" s="674"/>
      <c r="DN2" s="674"/>
      <c r="DO2" s="675"/>
      <c r="DP2" s="69"/>
      <c r="DQ2" s="673" t="s">
        <v>474</v>
      </c>
      <c r="DR2" s="674"/>
      <c r="DS2" s="674"/>
      <c r="DT2" s="674"/>
      <c r="DU2" s="674"/>
      <c r="DV2" s="674"/>
      <c r="DW2" s="674"/>
      <c r="DX2" s="674"/>
      <c r="DY2" s="674"/>
      <c r="DZ2" s="675"/>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76" t="s">
        <v>123</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3"/>
      <c r="BA4" s="63"/>
      <c r="BB4" s="63"/>
      <c r="BC4" s="63"/>
      <c r="BD4" s="63"/>
      <c r="BE4" s="81"/>
      <c r="BF4" s="81"/>
      <c r="BG4" s="81"/>
      <c r="BH4" s="81"/>
      <c r="BI4" s="81"/>
      <c r="BJ4" s="81"/>
      <c r="BK4" s="81"/>
      <c r="BL4" s="81"/>
      <c r="BM4" s="81"/>
      <c r="BN4" s="81"/>
      <c r="BO4" s="81"/>
      <c r="BP4" s="81"/>
      <c r="BQ4" s="63" t="s">
        <v>134</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77" t="s">
        <v>496</v>
      </c>
      <c r="B5" s="678"/>
      <c r="C5" s="678"/>
      <c r="D5" s="678"/>
      <c r="E5" s="678"/>
      <c r="F5" s="678"/>
      <c r="G5" s="678"/>
      <c r="H5" s="678"/>
      <c r="I5" s="678"/>
      <c r="J5" s="678"/>
      <c r="K5" s="678"/>
      <c r="L5" s="678"/>
      <c r="M5" s="678"/>
      <c r="N5" s="678"/>
      <c r="O5" s="678"/>
      <c r="P5" s="679"/>
      <c r="Q5" s="683" t="s">
        <v>283</v>
      </c>
      <c r="R5" s="684"/>
      <c r="S5" s="684"/>
      <c r="T5" s="684"/>
      <c r="U5" s="685"/>
      <c r="V5" s="683" t="s">
        <v>251</v>
      </c>
      <c r="W5" s="684"/>
      <c r="X5" s="684"/>
      <c r="Y5" s="684"/>
      <c r="Z5" s="685"/>
      <c r="AA5" s="683" t="s">
        <v>16</v>
      </c>
      <c r="AB5" s="684"/>
      <c r="AC5" s="684"/>
      <c r="AD5" s="684"/>
      <c r="AE5" s="684"/>
      <c r="AF5" s="689" t="s">
        <v>299</v>
      </c>
      <c r="AG5" s="684"/>
      <c r="AH5" s="684"/>
      <c r="AI5" s="684"/>
      <c r="AJ5" s="690"/>
      <c r="AK5" s="684" t="s">
        <v>229</v>
      </c>
      <c r="AL5" s="684"/>
      <c r="AM5" s="684"/>
      <c r="AN5" s="684"/>
      <c r="AO5" s="685"/>
      <c r="AP5" s="683" t="s">
        <v>487</v>
      </c>
      <c r="AQ5" s="684"/>
      <c r="AR5" s="684"/>
      <c r="AS5" s="684"/>
      <c r="AT5" s="685"/>
      <c r="AU5" s="683" t="s">
        <v>393</v>
      </c>
      <c r="AV5" s="684"/>
      <c r="AW5" s="684"/>
      <c r="AX5" s="684"/>
      <c r="AY5" s="690"/>
      <c r="AZ5" s="72"/>
      <c r="BA5" s="72"/>
      <c r="BB5" s="72"/>
      <c r="BC5" s="72"/>
      <c r="BD5" s="72"/>
      <c r="BE5" s="84"/>
      <c r="BF5" s="84"/>
      <c r="BG5" s="84"/>
      <c r="BH5" s="84"/>
      <c r="BI5" s="84"/>
      <c r="BJ5" s="84"/>
      <c r="BK5" s="84"/>
      <c r="BL5" s="84"/>
      <c r="BM5" s="84"/>
      <c r="BN5" s="84"/>
      <c r="BO5" s="84"/>
      <c r="BP5" s="84"/>
      <c r="BQ5" s="677" t="s">
        <v>204</v>
      </c>
      <c r="BR5" s="678"/>
      <c r="BS5" s="678"/>
      <c r="BT5" s="678"/>
      <c r="BU5" s="678"/>
      <c r="BV5" s="678"/>
      <c r="BW5" s="678"/>
      <c r="BX5" s="678"/>
      <c r="BY5" s="678"/>
      <c r="BZ5" s="678"/>
      <c r="CA5" s="678"/>
      <c r="CB5" s="678"/>
      <c r="CC5" s="678"/>
      <c r="CD5" s="678"/>
      <c r="CE5" s="678"/>
      <c r="CF5" s="678"/>
      <c r="CG5" s="679"/>
      <c r="CH5" s="683" t="s">
        <v>301</v>
      </c>
      <c r="CI5" s="684"/>
      <c r="CJ5" s="684"/>
      <c r="CK5" s="684"/>
      <c r="CL5" s="685"/>
      <c r="CM5" s="683" t="s">
        <v>252</v>
      </c>
      <c r="CN5" s="684"/>
      <c r="CO5" s="684"/>
      <c r="CP5" s="684"/>
      <c r="CQ5" s="685"/>
      <c r="CR5" s="683" t="s">
        <v>479</v>
      </c>
      <c r="CS5" s="684"/>
      <c r="CT5" s="684"/>
      <c r="CU5" s="684"/>
      <c r="CV5" s="685"/>
      <c r="CW5" s="683" t="s">
        <v>346</v>
      </c>
      <c r="CX5" s="684"/>
      <c r="CY5" s="684"/>
      <c r="CZ5" s="684"/>
      <c r="DA5" s="685"/>
      <c r="DB5" s="683" t="s">
        <v>165</v>
      </c>
      <c r="DC5" s="684"/>
      <c r="DD5" s="684"/>
      <c r="DE5" s="684"/>
      <c r="DF5" s="685"/>
      <c r="DG5" s="693" t="s">
        <v>130</v>
      </c>
      <c r="DH5" s="694"/>
      <c r="DI5" s="694"/>
      <c r="DJ5" s="694"/>
      <c r="DK5" s="695"/>
      <c r="DL5" s="693" t="s">
        <v>418</v>
      </c>
      <c r="DM5" s="694"/>
      <c r="DN5" s="694"/>
      <c r="DO5" s="694"/>
      <c r="DP5" s="695"/>
      <c r="DQ5" s="683" t="s">
        <v>142</v>
      </c>
      <c r="DR5" s="684"/>
      <c r="DS5" s="684"/>
      <c r="DT5" s="684"/>
      <c r="DU5" s="685"/>
      <c r="DV5" s="683" t="s">
        <v>393</v>
      </c>
      <c r="DW5" s="684"/>
      <c r="DX5" s="684"/>
      <c r="DY5" s="684"/>
      <c r="DZ5" s="690"/>
      <c r="EA5" s="81"/>
    </row>
    <row r="6" spans="1:131" s="53" customFormat="1" ht="26.25" customHeight="1" x14ac:dyDescent="0.15">
      <c r="A6" s="680"/>
      <c r="B6" s="681"/>
      <c r="C6" s="681"/>
      <c r="D6" s="681"/>
      <c r="E6" s="681"/>
      <c r="F6" s="681"/>
      <c r="G6" s="681"/>
      <c r="H6" s="681"/>
      <c r="I6" s="681"/>
      <c r="J6" s="681"/>
      <c r="K6" s="681"/>
      <c r="L6" s="681"/>
      <c r="M6" s="681"/>
      <c r="N6" s="681"/>
      <c r="O6" s="681"/>
      <c r="P6" s="682"/>
      <c r="Q6" s="686"/>
      <c r="R6" s="687"/>
      <c r="S6" s="687"/>
      <c r="T6" s="687"/>
      <c r="U6" s="688"/>
      <c r="V6" s="686"/>
      <c r="W6" s="687"/>
      <c r="X6" s="687"/>
      <c r="Y6" s="687"/>
      <c r="Z6" s="688"/>
      <c r="AA6" s="686"/>
      <c r="AB6" s="687"/>
      <c r="AC6" s="687"/>
      <c r="AD6" s="687"/>
      <c r="AE6" s="687"/>
      <c r="AF6" s="691"/>
      <c r="AG6" s="687"/>
      <c r="AH6" s="687"/>
      <c r="AI6" s="687"/>
      <c r="AJ6" s="692"/>
      <c r="AK6" s="687"/>
      <c r="AL6" s="687"/>
      <c r="AM6" s="687"/>
      <c r="AN6" s="687"/>
      <c r="AO6" s="688"/>
      <c r="AP6" s="686"/>
      <c r="AQ6" s="687"/>
      <c r="AR6" s="687"/>
      <c r="AS6" s="687"/>
      <c r="AT6" s="688"/>
      <c r="AU6" s="686"/>
      <c r="AV6" s="687"/>
      <c r="AW6" s="687"/>
      <c r="AX6" s="687"/>
      <c r="AY6" s="692"/>
      <c r="AZ6" s="63"/>
      <c r="BA6" s="63"/>
      <c r="BB6" s="63"/>
      <c r="BC6" s="63"/>
      <c r="BD6" s="63"/>
      <c r="BE6" s="81"/>
      <c r="BF6" s="81"/>
      <c r="BG6" s="81"/>
      <c r="BH6" s="81"/>
      <c r="BI6" s="81"/>
      <c r="BJ6" s="81"/>
      <c r="BK6" s="81"/>
      <c r="BL6" s="81"/>
      <c r="BM6" s="81"/>
      <c r="BN6" s="81"/>
      <c r="BO6" s="81"/>
      <c r="BP6" s="81"/>
      <c r="BQ6" s="680"/>
      <c r="BR6" s="681"/>
      <c r="BS6" s="681"/>
      <c r="BT6" s="681"/>
      <c r="BU6" s="681"/>
      <c r="BV6" s="681"/>
      <c r="BW6" s="681"/>
      <c r="BX6" s="681"/>
      <c r="BY6" s="681"/>
      <c r="BZ6" s="681"/>
      <c r="CA6" s="681"/>
      <c r="CB6" s="681"/>
      <c r="CC6" s="681"/>
      <c r="CD6" s="681"/>
      <c r="CE6" s="681"/>
      <c r="CF6" s="681"/>
      <c r="CG6" s="682"/>
      <c r="CH6" s="686"/>
      <c r="CI6" s="687"/>
      <c r="CJ6" s="687"/>
      <c r="CK6" s="687"/>
      <c r="CL6" s="688"/>
      <c r="CM6" s="686"/>
      <c r="CN6" s="687"/>
      <c r="CO6" s="687"/>
      <c r="CP6" s="687"/>
      <c r="CQ6" s="688"/>
      <c r="CR6" s="686"/>
      <c r="CS6" s="687"/>
      <c r="CT6" s="687"/>
      <c r="CU6" s="687"/>
      <c r="CV6" s="688"/>
      <c r="CW6" s="686"/>
      <c r="CX6" s="687"/>
      <c r="CY6" s="687"/>
      <c r="CZ6" s="687"/>
      <c r="DA6" s="688"/>
      <c r="DB6" s="686"/>
      <c r="DC6" s="687"/>
      <c r="DD6" s="687"/>
      <c r="DE6" s="687"/>
      <c r="DF6" s="688"/>
      <c r="DG6" s="696"/>
      <c r="DH6" s="697"/>
      <c r="DI6" s="697"/>
      <c r="DJ6" s="697"/>
      <c r="DK6" s="698"/>
      <c r="DL6" s="696"/>
      <c r="DM6" s="697"/>
      <c r="DN6" s="697"/>
      <c r="DO6" s="697"/>
      <c r="DP6" s="698"/>
      <c r="DQ6" s="686"/>
      <c r="DR6" s="687"/>
      <c r="DS6" s="687"/>
      <c r="DT6" s="687"/>
      <c r="DU6" s="688"/>
      <c r="DV6" s="686"/>
      <c r="DW6" s="687"/>
      <c r="DX6" s="687"/>
      <c r="DY6" s="687"/>
      <c r="DZ6" s="692"/>
      <c r="EA6" s="81"/>
    </row>
    <row r="7" spans="1:131" s="53" customFormat="1" ht="26.25" customHeight="1" x14ac:dyDescent="0.15">
      <c r="A7" s="58">
        <v>1</v>
      </c>
      <c r="B7" s="670" t="s">
        <v>6</v>
      </c>
      <c r="C7" s="671"/>
      <c r="D7" s="671"/>
      <c r="E7" s="671"/>
      <c r="F7" s="671"/>
      <c r="G7" s="671"/>
      <c r="H7" s="671"/>
      <c r="I7" s="671"/>
      <c r="J7" s="671"/>
      <c r="K7" s="671"/>
      <c r="L7" s="671"/>
      <c r="M7" s="671"/>
      <c r="N7" s="671"/>
      <c r="O7" s="671"/>
      <c r="P7" s="717"/>
      <c r="Q7" s="718">
        <v>14310</v>
      </c>
      <c r="R7" s="719"/>
      <c r="S7" s="719"/>
      <c r="T7" s="719"/>
      <c r="U7" s="719"/>
      <c r="V7" s="719">
        <v>14183</v>
      </c>
      <c r="W7" s="719"/>
      <c r="X7" s="719"/>
      <c r="Y7" s="719"/>
      <c r="Z7" s="719"/>
      <c r="AA7" s="719">
        <v>127</v>
      </c>
      <c r="AB7" s="719"/>
      <c r="AC7" s="719"/>
      <c r="AD7" s="719"/>
      <c r="AE7" s="720"/>
      <c r="AF7" s="721">
        <v>36</v>
      </c>
      <c r="AG7" s="722"/>
      <c r="AH7" s="722"/>
      <c r="AI7" s="722"/>
      <c r="AJ7" s="723"/>
      <c r="AK7" s="724">
        <v>889</v>
      </c>
      <c r="AL7" s="719"/>
      <c r="AM7" s="719"/>
      <c r="AN7" s="719"/>
      <c r="AO7" s="719"/>
      <c r="AP7" s="719">
        <v>14403</v>
      </c>
      <c r="AQ7" s="719"/>
      <c r="AR7" s="719"/>
      <c r="AS7" s="719"/>
      <c r="AT7" s="719"/>
      <c r="AU7" s="725"/>
      <c r="AV7" s="725"/>
      <c r="AW7" s="725"/>
      <c r="AX7" s="725"/>
      <c r="AY7" s="726"/>
      <c r="AZ7" s="63"/>
      <c r="BA7" s="63"/>
      <c r="BB7" s="63"/>
      <c r="BC7" s="63"/>
      <c r="BD7" s="63"/>
      <c r="BE7" s="81"/>
      <c r="BF7" s="81"/>
      <c r="BG7" s="81"/>
      <c r="BH7" s="81"/>
      <c r="BI7" s="81"/>
      <c r="BJ7" s="81"/>
      <c r="BK7" s="81"/>
      <c r="BL7" s="81"/>
      <c r="BM7" s="81"/>
      <c r="BN7" s="81"/>
      <c r="BO7" s="81"/>
      <c r="BP7" s="81"/>
      <c r="BQ7" s="58">
        <v>1</v>
      </c>
      <c r="BR7" s="86" t="s">
        <v>215</v>
      </c>
      <c r="BS7" s="670" t="s">
        <v>11</v>
      </c>
      <c r="BT7" s="671" t="s">
        <v>11</v>
      </c>
      <c r="BU7" s="671" t="s">
        <v>11</v>
      </c>
      <c r="BV7" s="671" t="s">
        <v>11</v>
      </c>
      <c r="BW7" s="671" t="s">
        <v>11</v>
      </c>
      <c r="BX7" s="671" t="s">
        <v>11</v>
      </c>
      <c r="BY7" s="671" t="s">
        <v>11</v>
      </c>
      <c r="BZ7" s="671" t="s">
        <v>11</v>
      </c>
      <c r="CA7" s="671" t="s">
        <v>11</v>
      </c>
      <c r="CB7" s="671" t="s">
        <v>11</v>
      </c>
      <c r="CC7" s="671" t="s">
        <v>11</v>
      </c>
      <c r="CD7" s="671" t="s">
        <v>11</v>
      </c>
      <c r="CE7" s="671" t="s">
        <v>11</v>
      </c>
      <c r="CF7" s="671" t="s">
        <v>11</v>
      </c>
      <c r="CG7" s="717" t="s">
        <v>11</v>
      </c>
      <c r="CH7" s="713">
        <v>0</v>
      </c>
      <c r="CI7" s="714"/>
      <c r="CJ7" s="714"/>
      <c r="CK7" s="714"/>
      <c r="CL7" s="715"/>
      <c r="CM7" s="713">
        <v>30</v>
      </c>
      <c r="CN7" s="714">
        <v>30</v>
      </c>
      <c r="CO7" s="714">
        <v>30</v>
      </c>
      <c r="CP7" s="714">
        <v>30</v>
      </c>
      <c r="CQ7" s="715">
        <v>30</v>
      </c>
      <c r="CR7" s="713">
        <v>1</v>
      </c>
      <c r="CS7" s="714">
        <v>1</v>
      </c>
      <c r="CT7" s="714">
        <v>1</v>
      </c>
      <c r="CU7" s="714">
        <v>1</v>
      </c>
      <c r="CV7" s="715">
        <v>1</v>
      </c>
      <c r="CW7" s="713" t="s">
        <v>188</v>
      </c>
      <c r="CX7" s="714">
        <v>0</v>
      </c>
      <c r="CY7" s="714">
        <v>0</v>
      </c>
      <c r="CZ7" s="714">
        <v>0</v>
      </c>
      <c r="DA7" s="715">
        <v>0</v>
      </c>
      <c r="DB7" s="713">
        <v>50</v>
      </c>
      <c r="DC7" s="714">
        <v>50</v>
      </c>
      <c r="DD7" s="714">
        <v>50</v>
      </c>
      <c r="DE7" s="714">
        <v>50</v>
      </c>
      <c r="DF7" s="715">
        <v>50</v>
      </c>
      <c r="DG7" s="713">
        <v>210</v>
      </c>
      <c r="DH7" s="714">
        <v>210</v>
      </c>
      <c r="DI7" s="714">
        <v>210</v>
      </c>
      <c r="DJ7" s="714">
        <v>210</v>
      </c>
      <c r="DK7" s="715">
        <v>210</v>
      </c>
      <c r="DL7" s="713" t="s">
        <v>188</v>
      </c>
      <c r="DM7" s="714">
        <v>0</v>
      </c>
      <c r="DN7" s="714">
        <v>0</v>
      </c>
      <c r="DO7" s="714">
        <v>0</v>
      </c>
      <c r="DP7" s="715">
        <v>0</v>
      </c>
      <c r="DQ7" s="713" t="s">
        <v>188</v>
      </c>
      <c r="DR7" s="714"/>
      <c r="DS7" s="714"/>
      <c r="DT7" s="714"/>
      <c r="DU7" s="715"/>
      <c r="DV7" s="670"/>
      <c r="DW7" s="671"/>
      <c r="DX7" s="671"/>
      <c r="DY7" s="671"/>
      <c r="DZ7" s="672"/>
      <c r="EA7" s="81"/>
    </row>
    <row r="8" spans="1:131" s="53" customFormat="1" ht="26.25" customHeight="1" x14ac:dyDescent="0.15">
      <c r="A8" s="59">
        <v>2</v>
      </c>
      <c r="B8" s="708" t="s">
        <v>471</v>
      </c>
      <c r="C8" s="709"/>
      <c r="D8" s="709"/>
      <c r="E8" s="709"/>
      <c r="F8" s="709"/>
      <c r="G8" s="709"/>
      <c r="H8" s="709"/>
      <c r="I8" s="709"/>
      <c r="J8" s="709"/>
      <c r="K8" s="709"/>
      <c r="L8" s="709"/>
      <c r="M8" s="709"/>
      <c r="N8" s="709"/>
      <c r="O8" s="709"/>
      <c r="P8" s="710"/>
      <c r="Q8" s="699">
        <v>22</v>
      </c>
      <c r="R8" s="700"/>
      <c r="S8" s="700"/>
      <c r="T8" s="700"/>
      <c r="U8" s="700"/>
      <c r="V8" s="700">
        <v>20</v>
      </c>
      <c r="W8" s="700"/>
      <c r="X8" s="700"/>
      <c r="Y8" s="700"/>
      <c r="Z8" s="700"/>
      <c r="AA8" s="700">
        <v>2</v>
      </c>
      <c r="AB8" s="700"/>
      <c r="AC8" s="700"/>
      <c r="AD8" s="700"/>
      <c r="AE8" s="701"/>
      <c r="AF8" s="702">
        <v>2</v>
      </c>
      <c r="AG8" s="703"/>
      <c r="AH8" s="703"/>
      <c r="AI8" s="703"/>
      <c r="AJ8" s="704"/>
      <c r="AK8" s="705">
        <v>3</v>
      </c>
      <c r="AL8" s="700"/>
      <c r="AM8" s="700"/>
      <c r="AN8" s="700"/>
      <c r="AO8" s="700"/>
      <c r="AP8" s="700">
        <v>18</v>
      </c>
      <c r="AQ8" s="700"/>
      <c r="AR8" s="700"/>
      <c r="AS8" s="700"/>
      <c r="AT8" s="700"/>
      <c r="AU8" s="706"/>
      <c r="AV8" s="706"/>
      <c r="AW8" s="706"/>
      <c r="AX8" s="706"/>
      <c r="AY8" s="707"/>
      <c r="AZ8" s="63"/>
      <c r="BA8" s="63"/>
      <c r="BB8" s="63"/>
      <c r="BC8" s="63"/>
      <c r="BD8" s="63"/>
      <c r="BE8" s="81"/>
      <c r="BF8" s="81"/>
      <c r="BG8" s="81"/>
      <c r="BH8" s="81"/>
      <c r="BI8" s="81"/>
      <c r="BJ8" s="81"/>
      <c r="BK8" s="81"/>
      <c r="BL8" s="81"/>
      <c r="BM8" s="81"/>
      <c r="BN8" s="81"/>
      <c r="BO8" s="81"/>
      <c r="BP8" s="81"/>
      <c r="BQ8" s="59">
        <v>2</v>
      </c>
      <c r="BR8" s="87"/>
      <c r="BS8" s="708" t="s">
        <v>261</v>
      </c>
      <c r="BT8" s="709" t="s">
        <v>261</v>
      </c>
      <c r="BU8" s="709" t="s">
        <v>261</v>
      </c>
      <c r="BV8" s="709" t="s">
        <v>261</v>
      </c>
      <c r="BW8" s="709" t="s">
        <v>261</v>
      </c>
      <c r="BX8" s="709" t="s">
        <v>261</v>
      </c>
      <c r="BY8" s="709" t="s">
        <v>261</v>
      </c>
      <c r="BZ8" s="709" t="s">
        <v>261</v>
      </c>
      <c r="CA8" s="709" t="s">
        <v>261</v>
      </c>
      <c r="CB8" s="709" t="s">
        <v>261</v>
      </c>
      <c r="CC8" s="709" t="s">
        <v>261</v>
      </c>
      <c r="CD8" s="709" t="s">
        <v>261</v>
      </c>
      <c r="CE8" s="709" t="s">
        <v>261</v>
      </c>
      <c r="CF8" s="709" t="s">
        <v>261</v>
      </c>
      <c r="CG8" s="710" t="s">
        <v>261</v>
      </c>
      <c r="CH8" s="711" t="s">
        <v>188</v>
      </c>
      <c r="CI8" s="703"/>
      <c r="CJ8" s="703"/>
      <c r="CK8" s="703"/>
      <c r="CL8" s="712"/>
      <c r="CM8" s="711">
        <v>10</v>
      </c>
      <c r="CN8" s="703">
        <v>10</v>
      </c>
      <c r="CO8" s="703">
        <v>10</v>
      </c>
      <c r="CP8" s="703">
        <v>10</v>
      </c>
      <c r="CQ8" s="712">
        <v>10</v>
      </c>
      <c r="CR8" s="711">
        <v>10</v>
      </c>
      <c r="CS8" s="703">
        <v>10</v>
      </c>
      <c r="CT8" s="703">
        <v>10</v>
      </c>
      <c r="CU8" s="703">
        <v>10</v>
      </c>
      <c r="CV8" s="712">
        <v>10</v>
      </c>
      <c r="CW8" s="711" t="s">
        <v>188</v>
      </c>
      <c r="CX8" s="703">
        <v>0</v>
      </c>
      <c r="CY8" s="703">
        <v>0</v>
      </c>
      <c r="CZ8" s="703">
        <v>0</v>
      </c>
      <c r="DA8" s="712">
        <v>0</v>
      </c>
      <c r="DB8" s="711" t="s">
        <v>188</v>
      </c>
      <c r="DC8" s="703">
        <v>0</v>
      </c>
      <c r="DD8" s="703">
        <v>0</v>
      </c>
      <c r="DE8" s="703">
        <v>0</v>
      </c>
      <c r="DF8" s="712">
        <v>0</v>
      </c>
      <c r="DG8" s="711" t="s">
        <v>188</v>
      </c>
      <c r="DH8" s="703">
        <v>0</v>
      </c>
      <c r="DI8" s="703">
        <v>0</v>
      </c>
      <c r="DJ8" s="703">
        <v>0</v>
      </c>
      <c r="DK8" s="712">
        <v>0</v>
      </c>
      <c r="DL8" s="711" t="s">
        <v>188</v>
      </c>
      <c r="DM8" s="703">
        <v>0</v>
      </c>
      <c r="DN8" s="703">
        <v>0</v>
      </c>
      <c r="DO8" s="703">
        <v>0</v>
      </c>
      <c r="DP8" s="712">
        <v>0</v>
      </c>
      <c r="DQ8" s="711" t="s">
        <v>188</v>
      </c>
      <c r="DR8" s="703"/>
      <c r="DS8" s="703"/>
      <c r="DT8" s="703"/>
      <c r="DU8" s="712"/>
      <c r="DV8" s="708"/>
      <c r="DW8" s="709"/>
      <c r="DX8" s="709"/>
      <c r="DY8" s="709"/>
      <c r="DZ8" s="716"/>
      <c r="EA8" s="81"/>
    </row>
    <row r="9" spans="1:131" s="53" customFormat="1" ht="26.25" customHeight="1" x14ac:dyDescent="0.15">
      <c r="A9" s="59">
        <v>3</v>
      </c>
      <c r="B9" s="708"/>
      <c r="C9" s="709"/>
      <c r="D9" s="709"/>
      <c r="E9" s="709"/>
      <c r="F9" s="709"/>
      <c r="G9" s="709"/>
      <c r="H9" s="709"/>
      <c r="I9" s="709"/>
      <c r="J9" s="709"/>
      <c r="K9" s="709"/>
      <c r="L9" s="709"/>
      <c r="M9" s="709"/>
      <c r="N9" s="709"/>
      <c r="O9" s="709"/>
      <c r="P9" s="710"/>
      <c r="Q9" s="699"/>
      <c r="R9" s="700"/>
      <c r="S9" s="700"/>
      <c r="T9" s="700"/>
      <c r="U9" s="700"/>
      <c r="V9" s="700"/>
      <c r="W9" s="700"/>
      <c r="X9" s="700"/>
      <c r="Y9" s="700"/>
      <c r="Z9" s="700"/>
      <c r="AA9" s="700"/>
      <c r="AB9" s="700"/>
      <c r="AC9" s="700"/>
      <c r="AD9" s="700"/>
      <c r="AE9" s="701"/>
      <c r="AF9" s="702"/>
      <c r="AG9" s="703"/>
      <c r="AH9" s="703"/>
      <c r="AI9" s="703"/>
      <c r="AJ9" s="704"/>
      <c r="AK9" s="705"/>
      <c r="AL9" s="700"/>
      <c r="AM9" s="700"/>
      <c r="AN9" s="700"/>
      <c r="AO9" s="700"/>
      <c r="AP9" s="700"/>
      <c r="AQ9" s="700"/>
      <c r="AR9" s="700"/>
      <c r="AS9" s="700"/>
      <c r="AT9" s="700"/>
      <c r="AU9" s="706"/>
      <c r="AV9" s="706"/>
      <c r="AW9" s="706"/>
      <c r="AX9" s="706"/>
      <c r="AY9" s="707"/>
      <c r="AZ9" s="63"/>
      <c r="BA9" s="63"/>
      <c r="BB9" s="63"/>
      <c r="BC9" s="63"/>
      <c r="BD9" s="63"/>
      <c r="BE9" s="81"/>
      <c r="BF9" s="81"/>
      <c r="BG9" s="81"/>
      <c r="BH9" s="81"/>
      <c r="BI9" s="81"/>
      <c r="BJ9" s="81"/>
      <c r="BK9" s="81"/>
      <c r="BL9" s="81"/>
      <c r="BM9" s="81"/>
      <c r="BN9" s="81"/>
      <c r="BO9" s="81"/>
      <c r="BP9" s="81"/>
      <c r="BQ9" s="59">
        <v>3</v>
      </c>
      <c r="BR9" s="87"/>
      <c r="BS9" s="708"/>
      <c r="BT9" s="709"/>
      <c r="BU9" s="709"/>
      <c r="BV9" s="709"/>
      <c r="BW9" s="709"/>
      <c r="BX9" s="709"/>
      <c r="BY9" s="709"/>
      <c r="BZ9" s="709"/>
      <c r="CA9" s="709"/>
      <c r="CB9" s="709"/>
      <c r="CC9" s="709"/>
      <c r="CD9" s="709"/>
      <c r="CE9" s="709"/>
      <c r="CF9" s="709"/>
      <c r="CG9" s="710"/>
      <c r="CH9" s="711"/>
      <c r="CI9" s="703"/>
      <c r="CJ9" s="703"/>
      <c r="CK9" s="703"/>
      <c r="CL9" s="712"/>
      <c r="CM9" s="711"/>
      <c r="CN9" s="703"/>
      <c r="CO9" s="703"/>
      <c r="CP9" s="703"/>
      <c r="CQ9" s="712"/>
      <c r="CR9" s="711"/>
      <c r="CS9" s="703"/>
      <c r="CT9" s="703"/>
      <c r="CU9" s="703"/>
      <c r="CV9" s="712"/>
      <c r="CW9" s="711"/>
      <c r="CX9" s="703"/>
      <c r="CY9" s="703"/>
      <c r="CZ9" s="703"/>
      <c r="DA9" s="712"/>
      <c r="DB9" s="711"/>
      <c r="DC9" s="703"/>
      <c r="DD9" s="703"/>
      <c r="DE9" s="703"/>
      <c r="DF9" s="712"/>
      <c r="DG9" s="711"/>
      <c r="DH9" s="703"/>
      <c r="DI9" s="703"/>
      <c r="DJ9" s="703"/>
      <c r="DK9" s="712"/>
      <c r="DL9" s="711"/>
      <c r="DM9" s="703"/>
      <c r="DN9" s="703"/>
      <c r="DO9" s="703"/>
      <c r="DP9" s="712"/>
      <c r="DQ9" s="711"/>
      <c r="DR9" s="703"/>
      <c r="DS9" s="703"/>
      <c r="DT9" s="703"/>
      <c r="DU9" s="712"/>
      <c r="DV9" s="708"/>
      <c r="DW9" s="709"/>
      <c r="DX9" s="709"/>
      <c r="DY9" s="709"/>
      <c r="DZ9" s="716"/>
      <c r="EA9" s="81"/>
    </row>
    <row r="10" spans="1:131" s="53" customFormat="1" ht="26.25" customHeight="1" x14ac:dyDescent="0.15">
      <c r="A10" s="59">
        <v>4</v>
      </c>
      <c r="B10" s="708"/>
      <c r="C10" s="709"/>
      <c r="D10" s="709"/>
      <c r="E10" s="709"/>
      <c r="F10" s="709"/>
      <c r="G10" s="709"/>
      <c r="H10" s="709"/>
      <c r="I10" s="709"/>
      <c r="J10" s="709"/>
      <c r="K10" s="709"/>
      <c r="L10" s="709"/>
      <c r="M10" s="709"/>
      <c r="N10" s="709"/>
      <c r="O10" s="709"/>
      <c r="P10" s="710"/>
      <c r="Q10" s="699"/>
      <c r="R10" s="700"/>
      <c r="S10" s="700"/>
      <c r="T10" s="700"/>
      <c r="U10" s="700"/>
      <c r="V10" s="700"/>
      <c r="W10" s="700"/>
      <c r="X10" s="700"/>
      <c r="Y10" s="700"/>
      <c r="Z10" s="700"/>
      <c r="AA10" s="700"/>
      <c r="AB10" s="700"/>
      <c r="AC10" s="700"/>
      <c r="AD10" s="700"/>
      <c r="AE10" s="701"/>
      <c r="AF10" s="702"/>
      <c r="AG10" s="703"/>
      <c r="AH10" s="703"/>
      <c r="AI10" s="703"/>
      <c r="AJ10" s="704"/>
      <c r="AK10" s="705"/>
      <c r="AL10" s="700"/>
      <c r="AM10" s="700"/>
      <c r="AN10" s="700"/>
      <c r="AO10" s="700"/>
      <c r="AP10" s="700"/>
      <c r="AQ10" s="700"/>
      <c r="AR10" s="700"/>
      <c r="AS10" s="700"/>
      <c r="AT10" s="700"/>
      <c r="AU10" s="706"/>
      <c r="AV10" s="706"/>
      <c r="AW10" s="706"/>
      <c r="AX10" s="706"/>
      <c r="AY10" s="707"/>
      <c r="AZ10" s="63"/>
      <c r="BA10" s="63"/>
      <c r="BB10" s="63"/>
      <c r="BC10" s="63"/>
      <c r="BD10" s="63"/>
      <c r="BE10" s="81"/>
      <c r="BF10" s="81"/>
      <c r="BG10" s="81"/>
      <c r="BH10" s="81"/>
      <c r="BI10" s="81"/>
      <c r="BJ10" s="81"/>
      <c r="BK10" s="81"/>
      <c r="BL10" s="81"/>
      <c r="BM10" s="81"/>
      <c r="BN10" s="81"/>
      <c r="BO10" s="81"/>
      <c r="BP10" s="81"/>
      <c r="BQ10" s="59">
        <v>4</v>
      </c>
      <c r="BR10" s="87"/>
      <c r="BS10" s="708"/>
      <c r="BT10" s="709"/>
      <c r="BU10" s="709"/>
      <c r="BV10" s="709"/>
      <c r="BW10" s="709"/>
      <c r="BX10" s="709"/>
      <c r="BY10" s="709"/>
      <c r="BZ10" s="709"/>
      <c r="CA10" s="709"/>
      <c r="CB10" s="709"/>
      <c r="CC10" s="709"/>
      <c r="CD10" s="709"/>
      <c r="CE10" s="709"/>
      <c r="CF10" s="709"/>
      <c r="CG10" s="710"/>
      <c r="CH10" s="711"/>
      <c r="CI10" s="703"/>
      <c r="CJ10" s="703"/>
      <c r="CK10" s="703"/>
      <c r="CL10" s="712"/>
      <c r="CM10" s="711"/>
      <c r="CN10" s="703"/>
      <c r="CO10" s="703"/>
      <c r="CP10" s="703"/>
      <c r="CQ10" s="712"/>
      <c r="CR10" s="711"/>
      <c r="CS10" s="703"/>
      <c r="CT10" s="703"/>
      <c r="CU10" s="703"/>
      <c r="CV10" s="712"/>
      <c r="CW10" s="711"/>
      <c r="CX10" s="703"/>
      <c r="CY10" s="703"/>
      <c r="CZ10" s="703"/>
      <c r="DA10" s="712"/>
      <c r="DB10" s="711"/>
      <c r="DC10" s="703"/>
      <c r="DD10" s="703"/>
      <c r="DE10" s="703"/>
      <c r="DF10" s="712"/>
      <c r="DG10" s="711"/>
      <c r="DH10" s="703"/>
      <c r="DI10" s="703"/>
      <c r="DJ10" s="703"/>
      <c r="DK10" s="712"/>
      <c r="DL10" s="711"/>
      <c r="DM10" s="703"/>
      <c r="DN10" s="703"/>
      <c r="DO10" s="703"/>
      <c r="DP10" s="712"/>
      <c r="DQ10" s="711"/>
      <c r="DR10" s="703"/>
      <c r="DS10" s="703"/>
      <c r="DT10" s="703"/>
      <c r="DU10" s="712"/>
      <c r="DV10" s="708"/>
      <c r="DW10" s="709"/>
      <c r="DX10" s="709"/>
      <c r="DY10" s="709"/>
      <c r="DZ10" s="716"/>
      <c r="EA10" s="81"/>
    </row>
    <row r="11" spans="1:131" s="53" customFormat="1" ht="26.25" customHeight="1" x14ac:dyDescent="0.15">
      <c r="A11" s="59">
        <v>5</v>
      </c>
      <c r="B11" s="708"/>
      <c r="C11" s="709"/>
      <c r="D11" s="709"/>
      <c r="E11" s="709"/>
      <c r="F11" s="709"/>
      <c r="G11" s="709"/>
      <c r="H11" s="709"/>
      <c r="I11" s="709"/>
      <c r="J11" s="709"/>
      <c r="K11" s="709"/>
      <c r="L11" s="709"/>
      <c r="M11" s="709"/>
      <c r="N11" s="709"/>
      <c r="O11" s="709"/>
      <c r="P11" s="710"/>
      <c r="Q11" s="699"/>
      <c r="R11" s="700"/>
      <c r="S11" s="700"/>
      <c r="T11" s="700"/>
      <c r="U11" s="700"/>
      <c r="V11" s="700"/>
      <c r="W11" s="700"/>
      <c r="X11" s="700"/>
      <c r="Y11" s="700"/>
      <c r="Z11" s="700"/>
      <c r="AA11" s="700"/>
      <c r="AB11" s="700"/>
      <c r="AC11" s="700"/>
      <c r="AD11" s="700"/>
      <c r="AE11" s="701"/>
      <c r="AF11" s="702"/>
      <c r="AG11" s="703"/>
      <c r="AH11" s="703"/>
      <c r="AI11" s="703"/>
      <c r="AJ11" s="704"/>
      <c r="AK11" s="705"/>
      <c r="AL11" s="700"/>
      <c r="AM11" s="700"/>
      <c r="AN11" s="700"/>
      <c r="AO11" s="700"/>
      <c r="AP11" s="700"/>
      <c r="AQ11" s="700"/>
      <c r="AR11" s="700"/>
      <c r="AS11" s="700"/>
      <c r="AT11" s="700"/>
      <c r="AU11" s="706"/>
      <c r="AV11" s="706"/>
      <c r="AW11" s="706"/>
      <c r="AX11" s="706"/>
      <c r="AY11" s="707"/>
      <c r="AZ11" s="63"/>
      <c r="BA11" s="63"/>
      <c r="BB11" s="63"/>
      <c r="BC11" s="63"/>
      <c r="BD11" s="63"/>
      <c r="BE11" s="81"/>
      <c r="BF11" s="81"/>
      <c r="BG11" s="81"/>
      <c r="BH11" s="81"/>
      <c r="BI11" s="81"/>
      <c r="BJ11" s="81"/>
      <c r="BK11" s="81"/>
      <c r="BL11" s="81"/>
      <c r="BM11" s="81"/>
      <c r="BN11" s="81"/>
      <c r="BO11" s="81"/>
      <c r="BP11" s="81"/>
      <c r="BQ11" s="59">
        <v>5</v>
      </c>
      <c r="BR11" s="87"/>
      <c r="BS11" s="708"/>
      <c r="BT11" s="709"/>
      <c r="BU11" s="709"/>
      <c r="BV11" s="709"/>
      <c r="BW11" s="709"/>
      <c r="BX11" s="709"/>
      <c r="BY11" s="709"/>
      <c r="BZ11" s="709"/>
      <c r="CA11" s="709"/>
      <c r="CB11" s="709"/>
      <c r="CC11" s="709"/>
      <c r="CD11" s="709"/>
      <c r="CE11" s="709"/>
      <c r="CF11" s="709"/>
      <c r="CG11" s="710"/>
      <c r="CH11" s="711"/>
      <c r="CI11" s="703"/>
      <c r="CJ11" s="703"/>
      <c r="CK11" s="703"/>
      <c r="CL11" s="712"/>
      <c r="CM11" s="711"/>
      <c r="CN11" s="703"/>
      <c r="CO11" s="703"/>
      <c r="CP11" s="703"/>
      <c r="CQ11" s="712"/>
      <c r="CR11" s="711"/>
      <c r="CS11" s="703"/>
      <c r="CT11" s="703"/>
      <c r="CU11" s="703"/>
      <c r="CV11" s="712"/>
      <c r="CW11" s="711"/>
      <c r="CX11" s="703"/>
      <c r="CY11" s="703"/>
      <c r="CZ11" s="703"/>
      <c r="DA11" s="712"/>
      <c r="DB11" s="711"/>
      <c r="DC11" s="703"/>
      <c r="DD11" s="703"/>
      <c r="DE11" s="703"/>
      <c r="DF11" s="712"/>
      <c r="DG11" s="711"/>
      <c r="DH11" s="703"/>
      <c r="DI11" s="703"/>
      <c r="DJ11" s="703"/>
      <c r="DK11" s="712"/>
      <c r="DL11" s="711"/>
      <c r="DM11" s="703"/>
      <c r="DN11" s="703"/>
      <c r="DO11" s="703"/>
      <c r="DP11" s="712"/>
      <c r="DQ11" s="711"/>
      <c r="DR11" s="703"/>
      <c r="DS11" s="703"/>
      <c r="DT11" s="703"/>
      <c r="DU11" s="712"/>
      <c r="DV11" s="708"/>
      <c r="DW11" s="709"/>
      <c r="DX11" s="709"/>
      <c r="DY11" s="709"/>
      <c r="DZ11" s="716"/>
      <c r="EA11" s="81"/>
    </row>
    <row r="12" spans="1:131" s="53" customFormat="1" ht="26.25" customHeight="1" x14ac:dyDescent="0.15">
      <c r="A12" s="59">
        <v>6</v>
      </c>
      <c r="B12" s="708"/>
      <c r="C12" s="709"/>
      <c r="D12" s="709"/>
      <c r="E12" s="709"/>
      <c r="F12" s="709"/>
      <c r="G12" s="709"/>
      <c r="H12" s="709"/>
      <c r="I12" s="709"/>
      <c r="J12" s="709"/>
      <c r="K12" s="709"/>
      <c r="L12" s="709"/>
      <c r="M12" s="709"/>
      <c r="N12" s="709"/>
      <c r="O12" s="709"/>
      <c r="P12" s="710"/>
      <c r="Q12" s="699"/>
      <c r="R12" s="700"/>
      <c r="S12" s="700"/>
      <c r="T12" s="700"/>
      <c r="U12" s="700"/>
      <c r="V12" s="700"/>
      <c r="W12" s="700"/>
      <c r="X12" s="700"/>
      <c r="Y12" s="700"/>
      <c r="Z12" s="700"/>
      <c r="AA12" s="700"/>
      <c r="AB12" s="700"/>
      <c r="AC12" s="700"/>
      <c r="AD12" s="700"/>
      <c r="AE12" s="701"/>
      <c r="AF12" s="702"/>
      <c r="AG12" s="703"/>
      <c r="AH12" s="703"/>
      <c r="AI12" s="703"/>
      <c r="AJ12" s="704"/>
      <c r="AK12" s="705"/>
      <c r="AL12" s="700"/>
      <c r="AM12" s="700"/>
      <c r="AN12" s="700"/>
      <c r="AO12" s="700"/>
      <c r="AP12" s="700"/>
      <c r="AQ12" s="700"/>
      <c r="AR12" s="700"/>
      <c r="AS12" s="700"/>
      <c r="AT12" s="700"/>
      <c r="AU12" s="706"/>
      <c r="AV12" s="706"/>
      <c r="AW12" s="706"/>
      <c r="AX12" s="706"/>
      <c r="AY12" s="707"/>
      <c r="AZ12" s="63"/>
      <c r="BA12" s="63"/>
      <c r="BB12" s="63"/>
      <c r="BC12" s="63"/>
      <c r="BD12" s="63"/>
      <c r="BE12" s="81"/>
      <c r="BF12" s="81"/>
      <c r="BG12" s="81"/>
      <c r="BH12" s="81"/>
      <c r="BI12" s="81"/>
      <c r="BJ12" s="81"/>
      <c r="BK12" s="81"/>
      <c r="BL12" s="81"/>
      <c r="BM12" s="81"/>
      <c r="BN12" s="81"/>
      <c r="BO12" s="81"/>
      <c r="BP12" s="81"/>
      <c r="BQ12" s="59">
        <v>6</v>
      </c>
      <c r="BR12" s="87"/>
      <c r="BS12" s="708"/>
      <c r="BT12" s="709"/>
      <c r="BU12" s="709"/>
      <c r="BV12" s="709"/>
      <c r="BW12" s="709"/>
      <c r="BX12" s="709"/>
      <c r="BY12" s="709"/>
      <c r="BZ12" s="709"/>
      <c r="CA12" s="709"/>
      <c r="CB12" s="709"/>
      <c r="CC12" s="709"/>
      <c r="CD12" s="709"/>
      <c r="CE12" s="709"/>
      <c r="CF12" s="709"/>
      <c r="CG12" s="710"/>
      <c r="CH12" s="711"/>
      <c r="CI12" s="703"/>
      <c r="CJ12" s="703"/>
      <c r="CK12" s="703"/>
      <c r="CL12" s="712"/>
      <c r="CM12" s="711"/>
      <c r="CN12" s="703"/>
      <c r="CO12" s="703"/>
      <c r="CP12" s="703"/>
      <c r="CQ12" s="712"/>
      <c r="CR12" s="711"/>
      <c r="CS12" s="703"/>
      <c r="CT12" s="703"/>
      <c r="CU12" s="703"/>
      <c r="CV12" s="712"/>
      <c r="CW12" s="711"/>
      <c r="CX12" s="703"/>
      <c r="CY12" s="703"/>
      <c r="CZ12" s="703"/>
      <c r="DA12" s="712"/>
      <c r="DB12" s="711"/>
      <c r="DC12" s="703"/>
      <c r="DD12" s="703"/>
      <c r="DE12" s="703"/>
      <c r="DF12" s="712"/>
      <c r="DG12" s="711"/>
      <c r="DH12" s="703"/>
      <c r="DI12" s="703"/>
      <c r="DJ12" s="703"/>
      <c r="DK12" s="712"/>
      <c r="DL12" s="711"/>
      <c r="DM12" s="703"/>
      <c r="DN12" s="703"/>
      <c r="DO12" s="703"/>
      <c r="DP12" s="712"/>
      <c r="DQ12" s="711"/>
      <c r="DR12" s="703"/>
      <c r="DS12" s="703"/>
      <c r="DT12" s="703"/>
      <c r="DU12" s="712"/>
      <c r="DV12" s="708"/>
      <c r="DW12" s="709"/>
      <c r="DX12" s="709"/>
      <c r="DY12" s="709"/>
      <c r="DZ12" s="716"/>
      <c r="EA12" s="81"/>
    </row>
    <row r="13" spans="1:131" s="53" customFormat="1" ht="26.25" customHeight="1" x14ac:dyDescent="0.15">
      <c r="A13" s="59">
        <v>7</v>
      </c>
      <c r="B13" s="708"/>
      <c r="C13" s="709"/>
      <c r="D13" s="709"/>
      <c r="E13" s="709"/>
      <c r="F13" s="709"/>
      <c r="G13" s="709"/>
      <c r="H13" s="709"/>
      <c r="I13" s="709"/>
      <c r="J13" s="709"/>
      <c r="K13" s="709"/>
      <c r="L13" s="709"/>
      <c r="M13" s="709"/>
      <c r="N13" s="709"/>
      <c r="O13" s="709"/>
      <c r="P13" s="710"/>
      <c r="Q13" s="699"/>
      <c r="R13" s="700"/>
      <c r="S13" s="700"/>
      <c r="T13" s="700"/>
      <c r="U13" s="700"/>
      <c r="V13" s="700"/>
      <c r="W13" s="700"/>
      <c r="X13" s="700"/>
      <c r="Y13" s="700"/>
      <c r="Z13" s="700"/>
      <c r="AA13" s="700"/>
      <c r="AB13" s="700"/>
      <c r="AC13" s="700"/>
      <c r="AD13" s="700"/>
      <c r="AE13" s="701"/>
      <c r="AF13" s="702"/>
      <c r="AG13" s="703"/>
      <c r="AH13" s="703"/>
      <c r="AI13" s="703"/>
      <c r="AJ13" s="704"/>
      <c r="AK13" s="705"/>
      <c r="AL13" s="700"/>
      <c r="AM13" s="700"/>
      <c r="AN13" s="700"/>
      <c r="AO13" s="700"/>
      <c r="AP13" s="700"/>
      <c r="AQ13" s="700"/>
      <c r="AR13" s="700"/>
      <c r="AS13" s="700"/>
      <c r="AT13" s="700"/>
      <c r="AU13" s="706"/>
      <c r="AV13" s="706"/>
      <c r="AW13" s="706"/>
      <c r="AX13" s="706"/>
      <c r="AY13" s="707"/>
      <c r="AZ13" s="63"/>
      <c r="BA13" s="63"/>
      <c r="BB13" s="63"/>
      <c r="BC13" s="63"/>
      <c r="BD13" s="63"/>
      <c r="BE13" s="81"/>
      <c r="BF13" s="81"/>
      <c r="BG13" s="81"/>
      <c r="BH13" s="81"/>
      <c r="BI13" s="81"/>
      <c r="BJ13" s="81"/>
      <c r="BK13" s="81"/>
      <c r="BL13" s="81"/>
      <c r="BM13" s="81"/>
      <c r="BN13" s="81"/>
      <c r="BO13" s="81"/>
      <c r="BP13" s="81"/>
      <c r="BQ13" s="59">
        <v>7</v>
      </c>
      <c r="BR13" s="87"/>
      <c r="BS13" s="708"/>
      <c r="BT13" s="709"/>
      <c r="BU13" s="709"/>
      <c r="BV13" s="709"/>
      <c r="BW13" s="709"/>
      <c r="BX13" s="709"/>
      <c r="BY13" s="709"/>
      <c r="BZ13" s="709"/>
      <c r="CA13" s="709"/>
      <c r="CB13" s="709"/>
      <c r="CC13" s="709"/>
      <c r="CD13" s="709"/>
      <c r="CE13" s="709"/>
      <c r="CF13" s="709"/>
      <c r="CG13" s="710"/>
      <c r="CH13" s="711"/>
      <c r="CI13" s="703"/>
      <c r="CJ13" s="703"/>
      <c r="CK13" s="703"/>
      <c r="CL13" s="712"/>
      <c r="CM13" s="711"/>
      <c r="CN13" s="703"/>
      <c r="CO13" s="703"/>
      <c r="CP13" s="703"/>
      <c r="CQ13" s="712"/>
      <c r="CR13" s="711"/>
      <c r="CS13" s="703"/>
      <c r="CT13" s="703"/>
      <c r="CU13" s="703"/>
      <c r="CV13" s="712"/>
      <c r="CW13" s="711"/>
      <c r="CX13" s="703"/>
      <c r="CY13" s="703"/>
      <c r="CZ13" s="703"/>
      <c r="DA13" s="712"/>
      <c r="DB13" s="711"/>
      <c r="DC13" s="703"/>
      <c r="DD13" s="703"/>
      <c r="DE13" s="703"/>
      <c r="DF13" s="712"/>
      <c r="DG13" s="711"/>
      <c r="DH13" s="703"/>
      <c r="DI13" s="703"/>
      <c r="DJ13" s="703"/>
      <c r="DK13" s="712"/>
      <c r="DL13" s="711"/>
      <c r="DM13" s="703"/>
      <c r="DN13" s="703"/>
      <c r="DO13" s="703"/>
      <c r="DP13" s="712"/>
      <c r="DQ13" s="711"/>
      <c r="DR13" s="703"/>
      <c r="DS13" s="703"/>
      <c r="DT13" s="703"/>
      <c r="DU13" s="712"/>
      <c r="DV13" s="708"/>
      <c r="DW13" s="709"/>
      <c r="DX13" s="709"/>
      <c r="DY13" s="709"/>
      <c r="DZ13" s="716"/>
      <c r="EA13" s="81"/>
    </row>
    <row r="14" spans="1:131" s="53" customFormat="1" ht="26.25" customHeight="1" x14ac:dyDescent="0.15">
      <c r="A14" s="59">
        <v>8</v>
      </c>
      <c r="B14" s="708"/>
      <c r="C14" s="709"/>
      <c r="D14" s="709"/>
      <c r="E14" s="709"/>
      <c r="F14" s="709"/>
      <c r="G14" s="709"/>
      <c r="H14" s="709"/>
      <c r="I14" s="709"/>
      <c r="J14" s="709"/>
      <c r="K14" s="709"/>
      <c r="L14" s="709"/>
      <c r="M14" s="709"/>
      <c r="N14" s="709"/>
      <c r="O14" s="709"/>
      <c r="P14" s="710"/>
      <c r="Q14" s="699"/>
      <c r="R14" s="700"/>
      <c r="S14" s="700"/>
      <c r="T14" s="700"/>
      <c r="U14" s="700"/>
      <c r="V14" s="700"/>
      <c r="W14" s="700"/>
      <c r="X14" s="700"/>
      <c r="Y14" s="700"/>
      <c r="Z14" s="700"/>
      <c r="AA14" s="700"/>
      <c r="AB14" s="700"/>
      <c r="AC14" s="700"/>
      <c r="AD14" s="700"/>
      <c r="AE14" s="701"/>
      <c r="AF14" s="702"/>
      <c r="AG14" s="703"/>
      <c r="AH14" s="703"/>
      <c r="AI14" s="703"/>
      <c r="AJ14" s="704"/>
      <c r="AK14" s="705"/>
      <c r="AL14" s="700"/>
      <c r="AM14" s="700"/>
      <c r="AN14" s="700"/>
      <c r="AO14" s="700"/>
      <c r="AP14" s="700"/>
      <c r="AQ14" s="700"/>
      <c r="AR14" s="700"/>
      <c r="AS14" s="700"/>
      <c r="AT14" s="700"/>
      <c r="AU14" s="706"/>
      <c r="AV14" s="706"/>
      <c r="AW14" s="706"/>
      <c r="AX14" s="706"/>
      <c r="AY14" s="707"/>
      <c r="AZ14" s="63"/>
      <c r="BA14" s="63"/>
      <c r="BB14" s="63"/>
      <c r="BC14" s="63"/>
      <c r="BD14" s="63"/>
      <c r="BE14" s="81"/>
      <c r="BF14" s="81"/>
      <c r="BG14" s="81"/>
      <c r="BH14" s="81"/>
      <c r="BI14" s="81"/>
      <c r="BJ14" s="81"/>
      <c r="BK14" s="81"/>
      <c r="BL14" s="81"/>
      <c r="BM14" s="81"/>
      <c r="BN14" s="81"/>
      <c r="BO14" s="81"/>
      <c r="BP14" s="81"/>
      <c r="BQ14" s="59">
        <v>8</v>
      </c>
      <c r="BR14" s="87"/>
      <c r="BS14" s="708"/>
      <c r="BT14" s="709"/>
      <c r="BU14" s="709"/>
      <c r="BV14" s="709"/>
      <c r="BW14" s="709"/>
      <c r="BX14" s="709"/>
      <c r="BY14" s="709"/>
      <c r="BZ14" s="709"/>
      <c r="CA14" s="709"/>
      <c r="CB14" s="709"/>
      <c r="CC14" s="709"/>
      <c r="CD14" s="709"/>
      <c r="CE14" s="709"/>
      <c r="CF14" s="709"/>
      <c r="CG14" s="710"/>
      <c r="CH14" s="711"/>
      <c r="CI14" s="703"/>
      <c r="CJ14" s="703"/>
      <c r="CK14" s="703"/>
      <c r="CL14" s="712"/>
      <c r="CM14" s="711"/>
      <c r="CN14" s="703"/>
      <c r="CO14" s="703"/>
      <c r="CP14" s="703"/>
      <c r="CQ14" s="712"/>
      <c r="CR14" s="711"/>
      <c r="CS14" s="703"/>
      <c r="CT14" s="703"/>
      <c r="CU14" s="703"/>
      <c r="CV14" s="712"/>
      <c r="CW14" s="711"/>
      <c r="CX14" s="703"/>
      <c r="CY14" s="703"/>
      <c r="CZ14" s="703"/>
      <c r="DA14" s="712"/>
      <c r="DB14" s="711"/>
      <c r="DC14" s="703"/>
      <c r="DD14" s="703"/>
      <c r="DE14" s="703"/>
      <c r="DF14" s="712"/>
      <c r="DG14" s="711"/>
      <c r="DH14" s="703"/>
      <c r="DI14" s="703"/>
      <c r="DJ14" s="703"/>
      <c r="DK14" s="712"/>
      <c r="DL14" s="711"/>
      <c r="DM14" s="703"/>
      <c r="DN14" s="703"/>
      <c r="DO14" s="703"/>
      <c r="DP14" s="712"/>
      <c r="DQ14" s="711"/>
      <c r="DR14" s="703"/>
      <c r="DS14" s="703"/>
      <c r="DT14" s="703"/>
      <c r="DU14" s="712"/>
      <c r="DV14" s="708"/>
      <c r="DW14" s="709"/>
      <c r="DX14" s="709"/>
      <c r="DY14" s="709"/>
      <c r="DZ14" s="716"/>
      <c r="EA14" s="81"/>
    </row>
    <row r="15" spans="1:131" s="53" customFormat="1" ht="26.25" customHeight="1" x14ac:dyDescent="0.15">
      <c r="A15" s="59">
        <v>9</v>
      </c>
      <c r="B15" s="708"/>
      <c r="C15" s="709"/>
      <c r="D15" s="709"/>
      <c r="E15" s="709"/>
      <c r="F15" s="709"/>
      <c r="G15" s="709"/>
      <c r="H15" s="709"/>
      <c r="I15" s="709"/>
      <c r="J15" s="709"/>
      <c r="K15" s="709"/>
      <c r="L15" s="709"/>
      <c r="M15" s="709"/>
      <c r="N15" s="709"/>
      <c r="O15" s="709"/>
      <c r="P15" s="710"/>
      <c r="Q15" s="699"/>
      <c r="R15" s="700"/>
      <c r="S15" s="700"/>
      <c r="T15" s="700"/>
      <c r="U15" s="700"/>
      <c r="V15" s="700"/>
      <c r="W15" s="700"/>
      <c r="X15" s="700"/>
      <c r="Y15" s="700"/>
      <c r="Z15" s="700"/>
      <c r="AA15" s="700"/>
      <c r="AB15" s="700"/>
      <c r="AC15" s="700"/>
      <c r="AD15" s="700"/>
      <c r="AE15" s="701"/>
      <c r="AF15" s="702"/>
      <c r="AG15" s="703"/>
      <c r="AH15" s="703"/>
      <c r="AI15" s="703"/>
      <c r="AJ15" s="704"/>
      <c r="AK15" s="705"/>
      <c r="AL15" s="700"/>
      <c r="AM15" s="700"/>
      <c r="AN15" s="700"/>
      <c r="AO15" s="700"/>
      <c r="AP15" s="700"/>
      <c r="AQ15" s="700"/>
      <c r="AR15" s="700"/>
      <c r="AS15" s="700"/>
      <c r="AT15" s="700"/>
      <c r="AU15" s="706"/>
      <c r="AV15" s="706"/>
      <c r="AW15" s="706"/>
      <c r="AX15" s="706"/>
      <c r="AY15" s="707"/>
      <c r="AZ15" s="63"/>
      <c r="BA15" s="63"/>
      <c r="BB15" s="63"/>
      <c r="BC15" s="63"/>
      <c r="BD15" s="63"/>
      <c r="BE15" s="81"/>
      <c r="BF15" s="81"/>
      <c r="BG15" s="81"/>
      <c r="BH15" s="81"/>
      <c r="BI15" s="81"/>
      <c r="BJ15" s="81"/>
      <c r="BK15" s="81"/>
      <c r="BL15" s="81"/>
      <c r="BM15" s="81"/>
      <c r="BN15" s="81"/>
      <c r="BO15" s="81"/>
      <c r="BP15" s="81"/>
      <c r="BQ15" s="59">
        <v>9</v>
      </c>
      <c r="BR15" s="87"/>
      <c r="BS15" s="708"/>
      <c r="BT15" s="709"/>
      <c r="BU15" s="709"/>
      <c r="BV15" s="709"/>
      <c r="BW15" s="709"/>
      <c r="BX15" s="709"/>
      <c r="BY15" s="709"/>
      <c r="BZ15" s="709"/>
      <c r="CA15" s="709"/>
      <c r="CB15" s="709"/>
      <c r="CC15" s="709"/>
      <c r="CD15" s="709"/>
      <c r="CE15" s="709"/>
      <c r="CF15" s="709"/>
      <c r="CG15" s="710"/>
      <c r="CH15" s="711"/>
      <c r="CI15" s="703"/>
      <c r="CJ15" s="703"/>
      <c r="CK15" s="703"/>
      <c r="CL15" s="712"/>
      <c r="CM15" s="711"/>
      <c r="CN15" s="703"/>
      <c r="CO15" s="703"/>
      <c r="CP15" s="703"/>
      <c r="CQ15" s="712"/>
      <c r="CR15" s="711"/>
      <c r="CS15" s="703"/>
      <c r="CT15" s="703"/>
      <c r="CU15" s="703"/>
      <c r="CV15" s="712"/>
      <c r="CW15" s="711"/>
      <c r="CX15" s="703"/>
      <c r="CY15" s="703"/>
      <c r="CZ15" s="703"/>
      <c r="DA15" s="712"/>
      <c r="DB15" s="711"/>
      <c r="DC15" s="703"/>
      <c r="DD15" s="703"/>
      <c r="DE15" s="703"/>
      <c r="DF15" s="712"/>
      <c r="DG15" s="711"/>
      <c r="DH15" s="703"/>
      <c r="DI15" s="703"/>
      <c r="DJ15" s="703"/>
      <c r="DK15" s="712"/>
      <c r="DL15" s="711"/>
      <c r="DM15" s="703"/>
      <c r="DN15" s="703"/>
      <c r="DO15" s="703"/>
      <c r="DP15" s="712"/>
      <c r="DQ15" s="711"/>
      <c r="DR15" s="703"/>
      <c r="DS15" s="703"/>
      <c r="DT15" s="703"/>
      <c r="DU15" s="712"/>
      <c r="DV15" s="708"/>
      <c r="DW15" s="709"/>
      <c r="DX15" s="709"/>
      <c r="DY15" s="709"/>
      <c r="DZ15" s="716"/>
      <c r="EA15" s="81"/>
    </row>
    <row r="16" spans="1:131" s="53" customFormat="1" ht="26.25" customHeight="1" x14ac:dyDescent="0.15">
      <c r="A16" s="59">
        <v>10</v>
      </c>
      <c r="B16" s="708"/>
      <c r="C16" s="709"/>
      <c r="D16" s="709"/>
      <c r="E16" s="709"/>
      <c r="F16" s="709"/>
      <c r="G16" s="709"/>
      <c r="H16" s="709"/>
      <c r="I16" s="709"/>
      <c r="J16" s="709"/>
      <c r="K16" s="709"/>
      <c r="L16" s="709"/>
      <c r="M16" s="709"/>
      <c r="N16" s="709"/>
      <c r="O16" s="709"/>
      <c r="P16" s="710"/>
      <c r="Q16" s="699"/>
      <c r="R16" s="700"/>
      <c r="S16" s="700"/>
      <c r="T16" s="700"/>
      <c r="U16" s="700"/>
      <c r="V16" s="700"/>
      <c r="W16" s="700"/>
      <c r="X16" s="700"/>
      <c r="Y16" s="700"/>
      <c r="Z16" s="700"/>
      <c r="AA16" s="700"/>
      <c r="AB16" s="700"/>
      <c r="AC16" s="700"/>
      <c r="AD16" s="700"/>
      <c r="AE16" s="701"/>
      <c r="AF16" s="702"/>
      <c r="AG16" s="703"/>
      <c r="AH16" s="703"/>
      <c r="AI16" s="703"/>
      <c r="AJ16" s="704"/>
      <c r="AK16" s="705"/>
      <c r="AL16" s="700"/>
      <c r="AM16" s="700"/>
      <c r="AN16" s="700"/>
      <c r="AO16" s="700"/>
      <c r="AP16" s="700"/>
      <c r="AQ16" s="700"/>
      <c r="AR16" s="700"/>
      <c r="AS16" s="700"/>
      <c r="AT16" s="700"/>
      <c r="AU16" s="706"/>
      <c r="AV16" s="706"/>
      <c r="AW16" s="706"/>
      <c r="AX16" s="706"/>
      <c r="AY16" s="707"/>
      <c r="AZ16" s="63"/>
      <c r="BA16" s="63"/>
      <c r="BB16" s="63"/>
      <c r="BC16" s="63"/>
      <c r="BD16" s="63"/>
      <c r="BE16" s="81"/>
      <c r="BF16" s="81"/>
      <c r="BG16" s="81"/>
      <c r="BH16" s="81"/>
      <c r="BI16" s="81"/>
      <c r="BJ16" s="81"/>
      <c r="BK16" s="81"/>
      <c r="BL16" s="81"/>
      <c r="BM16" s="81"/>
      <c r="BN16" s="81"/>
      <c r="BO16" s="81"/>
      <c r="BP16" s="81"/>
      <c r="BQ16" s="59">
        <v>10</v>
      </c>
      <c r="BR16" s="87"/>
      <c r="BS16" s="708"/>
      <c r="BT16" s="709"/>
      <c r="BU16" s="709"/>
      <c r="BV16" s="709"/>
      <c r="BW16" s="709"/>
      <c r="BX16" s="709"/>
      <c r="BY16" s="709"/>
      <c r="BZ16" s="709"/>
      <c r="CA16" s="709"/>
      <c r="CB16" s="709"/>
      <c r="CC16" s="709"/>
      <c r="CD16" s="709"/>
      <c r="CE16" s="709"/>
      <c r="CF16" s="709"/>
      <c r="CG16" s="710"/>
      <c r="CH16" s="711"/>
      <c r="CI16" s="703"/>
      <c r="CJ16" s="703"/>
      <c r="CK16" s="703"/>
      <c r="CL16" s="712"/>
      <c r="CM16" s="711"/>
      <c r="CN16" s="703"/>
      <c r="CO16" s="703"/>
      <c r="CP16" s="703"/>
      <c r="CQ16" s="712"/>
      <c r="CR16" s="711"/>
      <c r="CS16" s="703"/>
      <c r="CT16" s="703"/>
      <c r="CU16" s="703"/>
      <c r="CV16" s="712"/>
      <c r="CW16" s="711"/>
      <c r="CX16" s="703"/>
      <c r="CY16" s="703"/>
      <c r="CZ16" s="703"/>
      <c r="DA16" s="712"/>
      <c r="DB16" s="711"/>
      <c r="DC16" s="703"/>
      <c r="DD16" s="703"/>
      <c r="DE16" s="703"/>
      <c r="DF16" s="712"/>
      <c r="DG16" s="711"/>
      <c r="DH16" s="703"/>
      <c r="DI16" s="703"/>
      <c r="DJ16" s="703"/>
      <c r="DK16" s="712"/>
      <c r="DL16" s="711"/>
      <c r="DM16" s="703"/>
      <c r="DN16" s="703"/>
      <c r="DO16" s="703"/>
      <c r="DP16" s="712"/>
      <c r="DQ16" s="711"/>
      <c r="DR16" s="703"/>
      <c r="DS16" s="703"/>
      <c r="DT16" s="703"/>
      <c r="DU16" s="712"/>
      <c r="DV16" s="708"/>
      <c r="DW16" s="709"/>
      <c r="DX16" s="709"/>
      <c r="DY16" s="709"/>
      <c r="DZ16" s="716"/>
      <c r="EA16" s="81"/>
    </row>
    <row r="17" spans="1:131" s="53" customFormat="1" ht="26.25" customHeight="1" x14ac:dyDescent="0.15">
      <c r="A17" s="59">
        <v>11</v>
      </c>
      <c r="B17" s="708"/>
      <c r="C17" s="709"/>
      <c r="D17" s="709"/>
      <c r="E17" s="709"/>
      <c r="F17" s="709"/>
      <c r="G17" s="709"/>
      <c r="H17" s="709"/>
      <c r="I17" s="709"/>
      <c r="J17" s="709"/>
      <c r="K17" s="709"/>
      <c r="L17" s="709"/>
      <c r="M17" s="709"/>
      <c r="N17" s="709"/>
      <c r="O17" s="709"/>
      <c r="P17" s="710"/>
      <c r="Q17" s="699"/>
      <c r="R17" s="700"/>
      <c r="S17" s="700"/>
      <c r="T17" s="700"/>
      <c r="U17" s="700"/>
      <c r="V17" s="700"/>
      <c r="W17" s="700"/>
      <c r="X17" s="700"/>
      <c r="Y17" s="700"/>
      <c r="Z17" s="700"/>
      <c r="AA17" s="700"/>
      <c r="AB17" s="700"/>
      <c r="AC17" s="700"/>
      <c r="AD17" s="700"/>
      <c r="AE17" s="701"/>
      <c r="AF17" s="702"/>
      <c r="AG17" s="703"/>
      <c r="AH17" s="703"/>
      <c r="AI17" s="703"/>
      <c r="AJ17" s="704"/>
      <c r="AK17" s="705"/>
      <c r="AL17" s="700"/>
      <c r="AM17" s="700"/>
      <c r="AN17" s="700"/>
      <c r="AO17" s="700"/>
      <c r="AP17" s="700"/>
      <c r="AQ17" s="700"/>
      <c r="AR17" s="700"/>
      <c r="AS17" s="700"/>
      <c r="AT17" s="700"/>
      <c r="AU17" s="706"/>
      <c r="AV17" s="706"/>
      <c r="AW17" s="706"/>
      <c r="AX17" s="706"/>
      <c r="AY17" s="707"/>
      <c r="AZ17" s="63"/>
      <c r="BA17" s="63"/>
      <c r="BB17" s="63"/>
      <c r="BC17" s="63"/>
      <c r="BD17" s="63"/>
      <c r="BE17" s="81"/>
      <c r="BF17" s="81"/>
      <c r="BG17" s="81"/>
      <c r="BH17" s="81"/>
      <c r="BI17" s="81"/>
      <c r="BJ17" s="81"/>
      <c r="BK17" s="81"/>
      <c r="BL17" s="81"/>
      <c r="BM17" s="81"/>
      <c r="BN17" s="81"/>
      <c r="BO17" s="81"/>
      <c r="BP17" s="81"/>
      <c r="BQ17" s="59">
        <v>11</v>
      </c>
      <c r="BR17" s="87"/>
      <c r="BS17" s="708"/>
      <c r="BT17" s="709"/>
      <c r="BU17" s="709"/>
      <c r="BV17" s="709"/>
      <c r="BW17" s="709"/>
      <c r="BX17" s="709"/>
      <c r="BY17" s="709"/>
      <c r="BZ17" s="709"/>
      <c r="CA17" s="709"/>
      <c r="CB17" s="709"/>
      <c r="CC17" s="709"/>
      <c r="CD17" s="709"/>
      <c r="CE17" s="709"/>
      <c r="CF17" s="709"/>
      <c r="CG17" s="710"/>
      <c r="CH17" s="711"/>
      <c r="CI17" s="703"/>
      <c r="CJ17" s="703"/>
      <c r="CK17" s="703"/>
      <c r="CL17" s="712"/>
      <c r="CM17" s="711"/>
      <c r="CN17" s="703"/>
      <c r="CO17" s="703"/>
      <c r="CP17" s="703"/>
      <c r="CQ17" s="712"/>
      <c r="CR17" s="711"/>
      <c r="CS17" s="703"/>
      <c r="CT17" s="703"/>
      <c r="CU17" s="703"/>
      <c r="CV17" s="712"/>
      <c r="CW17" s="711"/>
      <c r="CX17" s="703"/>
      <c r="CY17" s="703"/>
      <c r="CZ17" s="703"/>
      <c r="DA17" s="712"/>
      <c r="DB17" s="711"/>
      <c r="DC17" s="703"/>
      <c r="DD17" s="703"/>
      <c r="DE17" s="703"/>
      <c r="DF17" s="712"/>
      <c r="DG17" s="711"/>
      <c r="DH17" s="703"/>
      <c r="DI17" s="703"/>
      <c r="DJ17" s="703"/>
      <c r="DK17" s="712"/>
      <c r="DL17" s="711"/>
      <c r="DM17" s="703"/>
      <c r="DN17" s="703"/>
      <c r="DO17" s="703"/>
      <c r="DP17" s="712"/>
      <c r="DQ17" s="711"/>
      <c r="DR17" s="703"/>
      <c r="DS17" s="703"/>
      <c r="DT17" s="703"/>
      <c r="DU17" s="712"/>
      <c r="DV17" s="708"/>
      <c r="DW17" s="709"/>
      <c r="DX17" s="709"/>
      <c r="DY17" s="709"/>
      <c r="DZ17" s="716"/>
      <c r="EA17" s="81"/>
    </row>
    <row r="18" spans="1:131" s="53" customFormat="1" ht="26.25" customHeight="1" x14ac:dyDescent="0.15">
      <c r="A18" s="59">
        <v>12</v>
      </c>
      <c r="B18" s="708"/>
      <c r="C18" s="709"/>
      <c r="D18" s="709"/>
      <c r="E18" s="709"/>
      <c r="F18" s="709"/>
      <c r="G18" s="709"/>
      <c r="H18" s="709"/>
      <c r="I18" s="709"/>
      <c r="J18" s="709"/>
      <c r="K18" s="709"/>
      <c r="L18" s="709"/>
      <c r="M18" s="709"/>
      <c r="N18" s="709"/>
      <c r="O18" s="709"/>
      <c r="P18" s="710"/>
      <c r="Q18" s="699"/>
      <c r="R18" s="700"/>
      <c r="S18" s="700"/>
      <c r="T18" s="700"/>
      <c r="U18" s="700"/>
      <c r="V18" s="700"/>
      <c r="W18" s="700"/>
      <c r="X18" s="700"/>
      <c r="Y18" s="700"/>
      <c r="Z18" s="700"/>
      <c r="AA18" s="700"/>
      <c r="AB18" s="700"/>
      <c r="AC18" s="700"/>
      <c r="AD18" s="700"/>
      <c r="AE18" s="701"/>
      <c r="AF18" s="702"/>
      <c r="AG18" s="703"/>
      <c r="AH18" s="703"/>
      <c r="AI18" s="703"/>
      <c r="AJ18" s="704"/>
      <c r="AK18" s="705"/>
      <c r="AL18" s="700"/>
      <c r="AM18" s="700"/>
      <c r="AN18" s="700"/>
      <c r="AO18" s="700"/>
      <c r="AP18" s="700"/>
      <c r="AQ18" s="700"/>
      <c r="AR18" s="700"/>
      <c r="AS18" s="700"/>
      <c r="AT18" s="700"/>
      <c r="AU18" s="706"/>
      <c r="AV18" s="706"/>
      <c r="AW18" s="706"/>
      <c r="AX18" s="706"/>
      <c r="AY18" s="707"/>
      <c r="AZ18" s="63"/>
      <c r="BA18" s="63"/>
      <c r="BB18" s="63"/>
      <c r="BC18" s="63"/>
      <c r="BD18" s="63"/>
      <c r="BE18" s="81"/>
      <c r="BF18" s="81"/>
      <c r="BG18" s="81"/>
      <c r="BH18" s="81"/>
      <c r="BI18" s="81"/>
      <c r="BJ18" s="81"/>
      <c r="BK18" s="81"/>
      <c r="BL18" s="81"/>
      <c r="BM18" s="81"/>
      <c r="BN18" s="81"/>
      <c r="BO18" s="81"/>
      <c r="BP18" s="81"/>
      <c r="BQ18" s="59">
        <v>12</v>
      </c>
      <c r="BR18" s="87"/>
      <c r="BS18" s="708"/>
      <c r="BT18" s="709"/>
      <c r="BU18" s="709"/>
      <c r="BV18" s="709"/>
      <c r="BW18" s="709"/>
      <c r="BX18" s="709"/>
      <c r="BY18" s="709"/>
      <c r="BZ18" s="709"/>
      <c r="CA18" s="709"/>
      <c r="CB18" s="709"/>
      <c r="CC18" s="709"/>
      <c r="CD18" s="709"/>
      <c r="CE18" s="709"/>
      <c r="CF18" s="709"/>
      <c r="CG18" s="710"/>
      <c r="CH18" s="711"/>
      <c r="CI18" s="703"/>
      <c r="CJ18" s="703"/>
      <c r="CK18" s="703"/>
      <c r="CL18" s="712"/>
      <c r="CM18" s="711"/>
      <c r="CN18" s="703"/>
      <c r="CO18" s="703"/>
      <c r="CP18" s="703"/>
      <c r="CQ18" s="712"/>
      <c r="CR18" s="711"/>
      <c r="CS18" s="703"/>
      <c r="CT18" s="703"/>
      <c r="CU18" s="703"/>
      <c r="CV18" s="712"/>
      <c r="CW18" s="711"/>
      <c r="CX18" s="703"/>
      <c r="CY18" s="703"/>
      <c r="CZ18" s="703"/>
      <c r="DA18" s="712"/>
      <c r="DB18" s="711"/>
      <c r="DC18" s="703"/>
      <c r="DD18" s="703"/>
      <c r="DE18" s="703"/>
      <c r="DF18" s="712"/>
      <c r="DG18" s="711"/>
      <c r="DH18" s="703"/>
      <c r="DI18" s="703"/>
      <c r="DJ18" s="703"/>
      <c r="DK18" s="712"/>
      <c r="DL18" s="711"/>
      <c r="DM18" s="703"/>
      <c r="DN18" s="703"/>
      <c r="DO18" s="703"/>
      <c r="DP18" s="712"/>
      <c r="DQ18" s="711"/>
      <c r="DR18" s="703"/>
      <c r="DS18" s="703"/>
      <c r="DT18" s="703"/>
      <c r="DU18" s="712"/>
      <c r="DV18" s="708"/>
      <c r="DW18" s="709"/>
      <c r="DX18" s="709"/>
      <c r="DY18" s="709"/>
      <c r="DZ18" s="716"/>
      <c r="EA18" s="81"/>
    </row>
    <row r="19" spans="1:131" s="53" customFormat="1" ht="26.25" customHeight="1" x14ac:dyDescent="0.15">
      <c r="A19" s="59">
        <v>13</v>
      </c>
      <c r="B19" s="708"/>
      <c r="C19" s="709"/>
      <c r="D19" s="709"/>
      <c r="E19" s="709"/>
      <c r="F19" s="709"/>
      <c r="G19" s="709"/>
      <c r="H19" s="709"/>
      <c r="I19" s="709"/>
      <c r="J19" s="709"/>
      <c r="K19" s="709"/>
      <c r="L19" s="709"/>
      <c r="M19" s="709"/>
      <c r="N19" s="709"/>
      <c r="O19" s="709"/>
      <c r="P19" s="710"/>
      <c r="Q19" s="699"/>
      <c r="R19" s="700"/>
      <c r="S19" s="700"/>
      <c r="T19" s="700"/>
      <c r="U19" s="700"/>
      <c r="V19" s="700"/>
      <c r="W19" s="700"/>
      <c r="X19" s="700"/>
      <c r="Y19" s="700"/>
      <c r="Z19" s="700"/>
      <c r="AA19" s="700"/>
      <c r="AB19" s="700"/>
      <c r="AC19" s="700"/>
      <c r="AD19" s="700"/>
      <c r="AE19" s="701"/>
      <c r="AF19" s="702"/>
      <c r="AG19" s="703"/>
      <c r="AH19" s="703"/>
      <c r="AI19" s="703"/>
      <c r="AJ19" s="704"/>
      <c r="AK19" s="705"/>
      <c r="AL19" s="700"/>
      <c r="AM19" s="700"/>
      <c r="AN19" s="700"/>
      <c r="AO19" s="700"/>
      <c r="AP19" s="700"/>
      <c r="AQ19" s="700"/>
      <c r="AR19" s="700"/>
      <c r="AS19" s="700"/>
      <c r="AT19" s="700"/>
      <c r="AU19" s="706"/>
      <c r="AV19" s="706"/>
      <c r="AW19" s="706"/>
      <c r="AX19" s="706"/>
      <c r="AY19" s="707"/>
      <c r="AZ19" s="63"/>
      <c r="BA19" s="63"/>
      <c r="BB19" s="63"/>
      <c r="BC19" s="63"/>
      <c r="BD19" s="63"/>
      <c r="BE19" s="81"/>
      <c r="BF19" s="81"/>
      <c r="BG19" s="81"/>
      <c r="BH19" s="81"/>
      <c r="BI19" s="81"/>
      <c r="BJ19" s="81"/>
      <c r="BK19" s="81"/>
      <c r="BL19" s="81"/>
      <c r="BM19" s="81"/>
      <c r="BN19" s="81"/>
      <c r="BO19" s="81"/>
      <c r="BP19" s="81"/>
      <c r="BQ19" s="59">
        <v>13</v>
      </c>
      <c r="BR19" s="87"/>
      <c r="BS19" s="708"/>
      <c r="BT19" s="709"/>
      <c r="BU19" s="709"/>
      <c r="BV19" s="709"/>
      <c r="BW19" s="709"/>
      <c r="BX19" s="709"/>
      <c r="BY19" s="709"/>
      <c r="BZ19" s="709"/>
      <c r="CA19" s="709"/>
      <c r="CB19" s="709"/>
      <c r="CC19" s="709"/>
      <c r="CD19" s="709"/>
      <c r="CE19" s="709"/>
      <c r="CF19" s="709"/>
      <c r="CG19" s="710"/>
      <c r="CH19" s="711"/>
      <c r="CI19" s="703"/>
      <c r="CJ19" s="703"/>
      <c r="CK19" s="703"/>
      <c r="CL19" s="712"/>
      <c r="CM19" s="711"/>
      <c r="CN19" s="703"/>
      <c r="CO19" s="703"/>
      <c r="CP19" s="703"/>
      <c r="CQ19" s="712"/>
      <c r="CR19" s="711"/>
      <c r="CS19" s="703"/>
      <c r="CT19" s="703"/>
      <c r="CU19" s="703"/>
      <c r="CV19" s="712"/>
      <c r="CW19" s="711"/>
      <c r="CX19" s="703"/>
      <c r="CY19" s="703"/>
      <c r="CZ19" s="703"/>
      <c r="DA19" s="712"/>
      <c r="DB19" s="711"/>
      <c r="DC19" s="703"/>
      <c r="DD19" s="703"/>
      <c r="DE19" s="703"/>
      <c r="DF19" s="712"/>
      <c r="DG19" s="711"/>
      <c r="DH19" s="703"/>
      <c r="DI19" s="703"/>
      <c r="DJ19" s="703"/>
      <c r="DK19" s="712"/>
      <c r="DL19" s="711"/>
      <c r="DM19" s="703"/>
      <c r="DN19" s="703"/>
      <c r="DO19" s="703"/>
      <c r="DP19" s="712"/>
      <c r="DQ19" s="711"/>
      <c r="DR19" s="703"/>
      <c r="DS19" s="703"/>
      <c r="DT19" s="703"/>
      <c r="DU19" s="712"/>
      <c r="DV19" s="708"/>
      <c r="DW19" s="709"/>
      <c r="DX19" s="709"/>
      <c r="DY19" s="709"/>
      <c r="DZ19" s="716"/>
      <c r="EA19" s="81"/>
    </row>
    <row r="20" spans="1:131" s="53" customFormat="1" ht="26.25" customHeight="1" x14ac:dyDescent="0.15">
      <c r="A20" s="59">
        <v>14</v>
      </c>
      <c r="B20" s="708"/>
      <c r="C20" s="709"/>
      <c r="D20" s="709"/>
      <c r="E20" s="709"/>
      <c r="F20" s="709"/>
      <c r="G20" s="709"/>
      <c r="H20" s="709"/>
      <c r="I20" s="709"/>
      <c r="J20" s="709"/>
      <c r="K20" s="709"/>
      <c r="L20" s="709"/>
      <c r="M20" s="709"/>
      <c r="N20" s="709"/>
      <c r="O20" s="709"/>
      <c r="P20" s="710"/>
      <c r="Q20" s="699"/>
      <c r="R20" s="700"/>
      <c r="S20" s="700"/>
      <c r="T20" s="700"/>
      <c r="U20" s="700"/>
      <c r="V20" s="700"/>
      <c r="W20" s="700"/>
      <c r="X20" s="700"/>
      <c r="Y20" s="700"/>
      <c r="Z20" s="700"/>
      <c r="AA20" s="700"/>
      <c r="AB20" s="700"/>
      <c r="AC20" s="700"/>
      <c r="AD20" s="700"/>
      <c r="AE20" s="701"/>
      <c r="AF20" s="702"/>
      <c r="AG20" s="703"/>
      <c r="AH20" s="703"/>
      <c r="AI20" s="703"/>
      <c r="AJ20" s="704"/>
      <c r="AK20" s="705"/>
      <c r="AL20" s="700"/>
      <c r="AM20" s="700"/>
      <c r="AN20" s="700"/>
      <c r="AO20" s="700"/>
      <c r="AP20" s="700"/>
      <c r="AQ20" s="700"/>
      <c r="AR20" s="700"/>
      <c r="AS20" s="700"/>
      <c r="AT20" s="700"/>
      <c r="AU20" s="706"/>
      <c r="AV20" s="706"/>
      <c r="AW20" s="706"/>
      <c r="AX20" s="706"/>
      <c r="AY20" s="707"/>
      <c r="AZ20" s="63"/>
      <c r="BA20" s="63"/>
      <c r="BB20" s="63"/>
      <c r="BC20" s="63"/>
      <c r="BD20" s="63"/>
      <c r="BE20" s="81"/>
      <c r="BF20" s="81"/>
      <c r="BG20" s="81"/>
      <c r="BH20" s="81"/>
      <c r="BI20" s="81"/>
      <c r="BJ20" s="81"/>
      <c r="BK20" s="81"/>
      <c r="BL20" s="81"/>
      <c r="BM20" s="81"/>
      <c r="BN20" s="81"/>
      <c r="BO20" s="81"/>
      <c r="BP20" s="81"/>
      <c r="BQ20" s="59">
        <v>14</v>
      </c>
      <c r="BR20" s="87"/>
      <c r="BS20" s="708"/>
      <c r="BT20" s="709"/>
      <c r="BU20" s="709"/>
      <c r="BV20" s="709"/>
      <c r="BW20" s="709"/>
      <c r="BX20" s="709"/>
      <c r="BY20" s="709"/>
      <c r="BZ20" s="709"/>
      <c r="CA20" s="709"/>
      <c r="CB20" s="709"/>
      <c r="CC20" s="709"/>
      <c r="CD20" s="709"/>
      <c r="CE20" s="709"/>
      <c r="CF20" s="709"/>
      <c r="CG20" s="710"/>
      <c r="CH20" s="711"/>
      <c r="CI20" s="703"/>
      <c r="CJ20" s="703"/>
      <c r="CK20" s="703"/>
      <c r="CL20" s="712"/>
      <c r="CM20" s="711"/>
      <c r="CN20" s="703"/>
      <c r="CO20" s="703"/>
      <c r="CP20" s="703"/>
      <c r="CQ20" s="712"/>
      <c r="CR20" s="711"/>
      <c r="CS20" s="703"/>
      <c r="CT20" s="703"/>
      <c r="CU20" s="703"/>
      <c r="CV20" s="712"/>
      <c r="CW20" s="711"/>
      <c r="CX20" s="703"/>
      <c r="CY20" s="703"/>
      <c r="CZ20" s="703"/>
      <c r="DA20" s="712"/>
      <c r="DB20" s="711"/>
      <c r="DC20" s="703"/>
      <c r="DD20" s="703"/>
      <c r="DE20" s="703"/>
      <c r="DF20" s="712"/>
      <c r="DG20" s="711"/>
      <c r="DH20" s="703"/>
      <c r="DI20" s="703"/>
      <c r="DJ20" s="703"/>
      <c r="DK20" s="712"/>
      <c r="DL20" s="711"/>
      <c r="DM20" s="703"/>
      <c r="DN20" s="703"/>
      <c r="DO20" s="703"/>
      <c r="DP20" s="712"/>
      <c r="DQ20" s="711"/>
      <c r="DR20" s="703"/>
      <c r="DS20" s="703"/>
      <c r="DT20" s="703"/>
      <c r="DU20" s="712"/>
      <c r="DV20" s="708"/>
      <c r="DW20" s="709"/>
      <c r="DX20" s="709"/>
      <c r="DY20" s="709"/>
      <c r="DZ20" s="716"/>
      <c r="EA20" s="81"/>
    </row>
    <row r="21" spans="1:131" s="53" customFormat="1" ht="26.25" customHeight="1" x14ac:dyDescent="0.15">
      <c r="A21" s="59">
        <v>15</v>
      </c>
      <c r="B21" s="708"/>
      <c r="C21" s="709"/>
      <c r="D21" s="709"/>
      <c r="E21" s="709"/>
      <c r="F21" s="709"/>
      <c r="G21" s="709"/>
      <c r="H21" s="709"/>
      <c r="I21" s="709"/>
      <c r="J21" s="709"/>
      <c r="K21" s="709"/>
      <c r="L21" s="709"/>
      <c r="M21" s="709"/>
      <c r="N21" s="709"/>
      <c r="O21" s="709"/>
      <c r="P21" s="710"/>
      <c r="Q21" s="699"/>
      <c r="R21" s="700"/>
      <c r="S21" s="700"/>
      <c r="T21" s="700"/>
      <c r="U21" s="700"/>
      <c r="V21" s="700"/>
      <c r="W21" s="700"/>
      <c r="X21" s="700"/>
      <c r="Y21" s="700"/>
      <c r="Z21" s="700"/>
      <c r="AA21" s="700"/>
      <c r="AB21" s="700"/>
      <c r="AC21" s="700"/>
      <c r="AD21" s="700"/>
      <c r="AE21" s="701"/>
      <c r="AF21" s="702"/>
      <c r="AG21" s="703"/>
      <c r="AH21" s="703"/>
      <c r="AI21" s="703"/>
      <c r="AJ21" s="704"/>
      <c r="AK21" s="705"/>
      <c r="AL21" s="700"/>
      <c r="AM21" s="700"/>
      <c r="AN21" s="700"/>
      <c r="AO21" s="700"/>
      <c r="AP21" s="700"/>
      <c r="AQ21" s="700"/>
      <c r="AR21" s="700"/>
      <c r="AS21" s="700"/>
      <c r="AT21" s="700"/>
      <c r="AU21" s="706"/>
      <c r="AV21" s="706"/>
      <c r="AW21" s="706"/>
      <c r="AX21" s="706"/>
      <c r="AY21" s="707"/>
      <c r="AZ21" s="63"/>
      <c r="BA21" s="63"/>
      <c r="BB21" s="63"/>
      <c r="BC21" s="63"/>
      <c r="BD21" s="63"/>
      <c r="BE21" s="81"/>
      <c r="BF21" s="81"/>
      <c r="BG21" s="81"/>
      <c r="BH21" s="81"/>
      <c r="BI21" s="81"/>
      <c r="BJ21" s="81"/>
      <c r="BK21" s="81"/>
      <c r="BL21" s="81"/>
      <c r="BM21" s="81"/>
      <c r="BN21" s="81"/>
      <c r="BO21" s="81"/>
      <c r="BP21" s="81"/>
      <c r="BQ21" s="59">
        <v>15</v>
      </c>
      <c r="BR21" s="87"/>
      <c r="BS21" s="708"/>
      <c r="BT21" s="709"/>
      <c r="BU21" s="709"/>
      <c r="BV21" s="709"/>
      <c r="BW21" s="709"/>
      <c r="BX21" s="709"/>
      <c r="BY21" s="709"/>
      <c r="BZ21" s="709"/>
      <c r="CA21" s="709"/>
      <c r="CB21" s="709"/>
      <c r="CC21" s="709"/>
      <c r="CD21" s="709"/>
      <c r="CE21" s="709"/>
      <c r="CF21" s="709"/>
      <c r="CG21" s="710"/>
      <c r="CH21" s="711"/>
      <c r="CI21" s="703"/>
      <c r="CJ21" s="703"/>
      <c r="CK21" s="703"/>
      <c r="CL21" s="712"/>
      <c r="CM21" s="711"/>
      <c r="CN21" s="703"/>
      <c r="CO21" s="703"/>
      <c r="CP21" s="703"/>
      <c r="CQ21" s="712"/>
      <c r="CR21" s="711"/>
      <c r="CS21" s="703"/>
      <c r="CT21" s="703"/>
      <c r="CU21" s="703"/>
      <c r="CV21" s="712"/>
      <c r="CW21" s="711"/>
      <c r="CX21" s="703"/>
      <c r="CY21" s="703"/>
      <c r="CZ21" s="703"/>
      <c r="DA21" s="712"/>
      <c r="DB21" s="711"/>
      <c r="DC21" s="703"/>
      <c r="DD21" s="703"/>
      <c r="DE21" s="703"/>
      <c r="DF21" s="712"/>
      <c r="DG21" s="711"/>
      <c r="DH21" s="703"/>
      <c r="DI21" s="703"/>
      <c r="DJ21" s="703"/>
      <c r="DK21" s="712"/>
      <c r="DL21" s="711"/>
      <c r="DM21" s="703"/>
      <c r="DN21" s="703"/>
      <c r="DO21" s="703"/>
      <c r="DP21" s="712"/>
      <c r="DQ21" s="711"/>
      <c r="DR21" s="703"/>
      <c r="DS21" s="703"/>
      <c r="DT21" s="703"/>
      <c r="DU21" s="712"/>
      <c r="DV21" s="708"/>
      <c r="DW21" s="709"/>
      <c r="DX21" s="709"/>
      <c r="DY21" s="709"/>
      <c r="DZ21" s="716"/>
      <c r="EA21" s="81"/>
    </row>
    <row r="22" spans="1:131" s="53" customFormat="1" ht="26.25" customHeight="1" x14ac:dyDescent="0.15">
      <c r="A22" s="59">
        <v>16</v>
      </c>
      <c r="B22" s="708"/>
      <c r="C22" s="709"/>
      <c r="D22" s="709"/>
      <c r="E22" s="709"/>
      <c r="F22" s="709"/>
      <c r="G22" s="709"/>
      <c r="H22" s="709"/>
      <c r="I22" s="709"/>
      <c r="J22" s="709"/>
      <c r="K22" s="709"/>
      <c r="L22" s="709"/>
      <c r="M22" s="709"/>
      <c r="N22" s="709"/>
      <c r="O22" s="709"/>
      <c r="P22" s="710"/>
      <c r="Q22" s="730"/>
      <c r="R22" s="731"/>
      <c r="S22" s="731"/>
      <c r="T22" s="731"/>
      <c r="U22" s="731"/>
      <c r="V22" s="731"/>
      <c r="W22" s="731"/>
      <c r="X22" s="731"/>
      <c r="Y22" s="731"/>
      <c r="Z22" s="731"/>
      <c r="AA22" s="731"/>
      <c r="AB22" s="731"/>
      <c r="AC22" s="731"/>
      <c r="AD22" s="731"/>
      <c r="AE22" s="732"/>
      <c r="AF22" s="702"/>
      <c r="AG22" s="703"/>
      <c r="AH22" s="703"/>
      <c r="AI22" s="703"/>
      <c r="AJ22" s="704"/>
      <c r="AK22" s="733"/>
      <c r="AL22" s="731"/>
      <c r="AM22" s="731"/>
      <c r="AN22" s="731"/>
      <c r="AO22" s="731"/>
      <c r="AP22" s="731"/>
      <c r="AQ22" s="731"/>
      <c r="AR22" s="731"/>
      <c r="AS22" s="731"/>
      <c r="AT22" s="731"/>
      <c r="AU22" s="734"/>
      <c r="AV22" s="734"/>
      <c r="AW22" s="734"/>
      <c r="AX22" s="734"/>
      <c r="AY22" s="735"/>
      <c r="AZ22" s="736" t="s">
        <v>309</v>
      </c>
      <c r="BA22" s="736"/>
      <c r="BB22" s="736"/>
      <c r="BC22" s="736"/>
      <c r="BD22" s="737"/>
      <c r="BE22" s="81"/>
      <c r="BF22" s="81"/>
      <c r="BG22" s="81"/>
      <c r="BH22" s="81"/>
      <c r="BI22" s="81"/>
      <c r="BJ22" s="81"/>
      <c r="BK22" s="81"/>
      <c r="BL22" s="81"/>
      <c r="BM22" s="81"/>
      <c r="BN22" s="81"/>
      <c r="BO22" s="81"/>
      <c r="BP22" s="81"/>
      <c r="BQ22" s="59">
        <v>16</v>
      </c>
      <c r="BR22" s="87"/>
      <c r="BS22" s="708"/>
      <c r="BT22" s="709"/>
      <c r="BU22" s="709"/>
      <c r="BV22" s="709"/>
      <c r="BW22" s="709"/>
      <c r="BX22" s="709"/>
      <c r="BY22" s="709"/>
      <c r="BZ22" s="709"/>
      <c r="CA22" s="709"/>
      <c r="CB22" s="709"/>
      <c r="CC22" s="709"/>
      <c r="CD22" s="709"/>
      <c r="CE22" s="709"/>
      <c r="CF22" s="709"/>
      <c r="CG22" s="710"/>
      <c r="CH22" s="711"/>
      <c r="CI22" s="703"/>
      <c r="CJ22" s="703"/>
      <c r="CK22" s="703"/>
      <c r="CL22" s="712"/>
      <c r="CM22" s="711"/>
      <c r="CN22" s="703"/>
      <c r="CO22" s="703"/>
      <c r="CP22" s="703"/>
      <c r="CQ22" s="712"/>
      <c r="CR22" s="711"/>
      <c r="CS22" s="703"/>
      <c r="CT22" s="703"/>
      <c r="CU22" s="703"/>
      <c r="CV22" s="712"/>
      <c r="CW22" s="711"/>
      <c r="CX22" s="703"/>
      <c r="CY22" s="703"/>
      <c r="CZ22" s="703"/>
      <c r="DA22" s="712"/>
      <c r="DB22" s="711"/>
      <c r="DC22" s="703"/>
      <c r="DD22" s="703"/>
      <c r="DE22" s="703"/>
      <c r="DF22" s="712"/>
      <c r="DG22" s="711"/>
      <c r="DH22" s="703"/>
      <c r="DI22" s="703"/>
      <c r="DJ22" s="703"/>
      <c r="DK22" s="712"/>
      <c r="DL22" s="711"/>
      <c r="DM22" s="703"/>
      <c r="DN22" s="703"/>
      <c r="DO22" s="703"/>
      <c r="DP22" s="712"/>
      <c r="DQ22" s="711"/>
      <c r="DR22" s="703"/>
      <c r="DS22" s="703"/>
      <c r="DT22" s="703"/>
      <c r="DU22" s="712"/>
      <c r="DV22" s="708"/>
      <c r="DW22" s="709"/>
      <c r="DX22" s="709"/>
      <c r="DY22" s="709"/>
      <c r="DZ22" s="716"/>
      <c r="EA22" s="81"/>
    </row>
    <row r="23" spans="1:131" s="53" customFormat="1" ht="26.25" customHeight="1" x14ac:dyDescent="0.15">
      <c r="A23" s="60" t="s">
        <v>272</v>
      </c>
      <c r="B23" s="739" t="s">
        <v>282</v>
      </c>
      <c r="C23" s="740"/>
      <c r="D23" s="740"/>
      <c r="E23" s="740"/>
      <c r="F23" s="740"/>
      <c r="G23" s="740"/>
      <c r="H23" s="740"/>
      <c r="I23" s="740"/>
      <c r="J23" s="740"/>
      <c r="K23" s="740"/>
      <c r="L23" s="740"/>
      <c r="M23" s="740"/>
      <c r="N23" s="740"/>
      <c r="O23" s="740"/>
      <c r="P23" s="741"/>
      <c r="Q23" s="742">
        <v>14329</v>
      </c>
      <c r="R23" s="743"/>
      <c r="S23" s="743"/>
      <c r="T23" s="743"/>
      <c r="U23" s="743"/>
      <c r="V23" s="743">
        <v>14200</v>
      </c>
      <c r="W23" s="743"/>
      <c r="X23" s="743"/>
      <c r="Y23" s="743"/>
      <c r="Z23" s="743"/>
      <c r="AA23" s="743">
        <v>129</v>
      </c>
      <c r="AB23" s="743"/>
      <c r="AC23" s="743"/>
      <c r="AD23" s="743"/>
      <c r="AE23" s="744"/>
      <c r="AF23" s="745">
        <v>38</v>
      </c>
      <c r="AG23" s="743"/>
      <c r="AH23" s="743"/>
      <c r="AI23" s="743"/>
      <c r="AJ23" s="746"/>
      <c r="AK23" s="747"/>
      <c r="AL23" s="748"/>
      <c r="AM23" s="748"/>
      <c r="AN23" s="748"/>
      <c r="AO23" s="748"/>
      <c r="AP23" s="743">
        <v>14421</v>
      </c>
      <c r="AQ23" s="743"/>
      <c r="AR23" s="743"/>
      <c r="AS23" s="743"/>
      <c r="AT23" s="743"/>
      <c r="AU23" s="749"/>
      <c r="AV23" s="749"/>
      <c r="AW23" s="749"/>
      <c r="AX23" s="749"/>
      <c r="AY23" s="750"/>
      <c r="AZ23" s="727" t="s">
        <v>188</v>
      </c>
      <c r="BA23" s="728"/>
      <c r="BB23" s="728"/>
      <c r="BC23" s="728"/>
      <c r="BD23" s="729"/>
      <c r="BE23" s="81"/>
      <c r="BF23" s="81"/>
      <c r="BG23" s="81"/>
      <c r="BH23" s="81"/>
      <c r="BI23" s="81"/>
      <c r="BJ23" s="81"/>
      <c r="BK23" s="81"/>
      <c r="BL23" s="81"/>
      <c r="BM23" s="81"/>
      <c r="BN23" s="81"/>
      <c r="BO23" s="81"/>
      <c r="BP23" s="81"/>
      <c r="BQ23" s="59">
        <v>17</v>
      </c>
      <c r="BR23" s="87"/>
      <c r="BS23" s="708"/>
      <c r="BT23" s="709"/>
      <c r="BU23" s="709"/>
      <c r="BV23" s="709"/>
      <c r="BW23" s="709"/>
      <c r="BX23" s="709"/>
      <c r="BY23" s="709"/>
      <c r="BZ23" s="709"/>
      <c r="CA23" s="709"/>
      <c r="CB23" s="709"/>
      <c r="CC23" s="709"/>
      <c r="CD23" s="709"/>
      <c r="CE23" s="709"/>
      <c r="CF23" s="709"/>
      <c r="CG23" s="710"/>
      <c r="CH23" s="711"/>
      <c r="CI23" s="703"/>
      <c r="CJ23" s="703"/>
      <c r="CK23" s="703"/>
      <c r="CL23" s="712"/>
      <c r="CM23" s="711"/>
      <c r="CN23" s="703"/>
      <c r="CO23" s="703"/>
      <c r="CP23" s="703"/>
      <c r="CQ23" s="712"/>
      <c r="CR23" s="711"/>
      <c r="CS23" s="703"/>
      <c r="CT23" s="703"/>
      <c r="CU23" s="703"/>
      <c r="CV23" s="712"/>
      <c r="CW23" s="711"/>
      <c r="CX23" s="703"/>
      <c r="CY23" s="703"/>
      <c r="CZ23" s="703"/>
      <c r="DA23" s="712"/>
      <c r="DB23" s="711"/>
      <c r="DC23" s="703"/>
      <c r="DD23" s="703"/>
      <c r="DE23" s="703"/>
      <c r="DF23" s="712"/>
      <c r="DG23" s="711"/>
      <c r="DH23" s="703"/>
      <c r="DI23" s="703"/>
      <c r="DJ23" s="703"/>
      <c r="DK23" s="712"/>
      <c r="DL23" s="711"/>
      <c r="DM23" s="703"/>
      <c r="DN23" s="703"/>
      <c r="DO23" s="703"/>
      <c r="DP23" s="712"/>
      <c r="DQ23" s="711"/>
      <c r="DR23" s="703"/>
      <c r="DS23" s="703"/>
      <c r="DT23" s="703"/>
      <c r="DU23" s="712"/>
      <c r="DV23" s="708"/>
      <c r="DW23" s="709"/>
      <c r="DX23" s="709"/>
      <c r="DY23" s="709"/>
      <c r="DZ23" s="716"/>
      <c r="EA23" s="81"/>
    </row>
    <row r="24" spans="1:131" s="53" customFormat="1" ht="26.25" customHeight="1" x14ac:dyDescent="0.15">
      <c r="A24" s="738" t="s">
        <v>519</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63"/>
      <c r="BA24" s="63"/>
      <c r="BB24" s="63"/>
      <c r="BC24" s="63"/>
      <c r="BD24" s="63"/>
      <c r="BE24" s="81"/>
      <c r="BF24" s="81"/>
      <c r="BG24" s="81"/>
      <c r="BH24" s="81"/>
      <c r="BI24" s="81"/>
      <c r="BJ24" s="81"/>
      <c r="BK24" s="81"/>
      <c r="BL24" s="81"/>
      <c r="BM24" s="81"/>
      <c r="BN24" s="81"/>
      <c r="BO24" s="81"/>
      <c r="BP24" s="81"/>
      <c r="BQ24" s="59">
        <v>18</v>
      </c>
      <c r="BR24" s="87"/>
      <c r="BS24" s="708"/>
      <c r="BT24" s="709"/>
      <c r="BU24" s="709"/>
      <c r="BV24" s="709"/>
      <c r="BW24" s="709"/>
      <c r="BX24" s="709"/>
      <c r="BY24" s="709"/>
      <c r="BZ24" s="709"/>
      <c r="CA24" s="709"/>
      <c r="CB24" s="709"/>
      <c r="CC24" s="709"/>
      <c r="CD24" s="709"/>
      <c r="CE24" s="709"/>
      <c r="CF24" s="709"/>
      <c r="CG24" s="710"/>
      <c r="CH24" s="711"/>
      <c r="CI24" s="703"/>
      <c r="CJ24" s="703"/>
      <c r="CK24" s="703"/>
      <c r="CL24" s="712"/>
      <c r="CM24" s="711"/>
      <c r="CN24" s="703"/>
      <c r="CO24" s="703"/>
      <c r="CP24" s="703"/>
      <c r="CQ24" s="712"/>
      <c r="CR24" s="711"/>
      <c r="CS24" s="703"/>
      <c r="CT24" s="703"/>
      <c r="CU24" s="703"/>
      <c r="CV24" s="712"/>
      <c r="CW24" s="711"/>
      <c r="CX24" s="703"/>
      <c r="CY24" s="703"/>
      <c r="CZ24" s="703"/>
      <c r="DA24" s="712"/>
      <c r="DB24" s="711"/>
      <c r="DC24" s="703"/>
      <c r="DD24" s="703"/>
      <c r="DE24" s="703"/>
      <c r="DF24" s="712"/>
      <c r="DG24" s="711"/>
      <c r="DH24" s="703"/>
      <c r="DI24" s="703"/>
      <c r="DJ24" s="703"/>
      <c r="DK24" s="712"/>
      <c r="DL24" s="711"/>
      <c r="DM24" s="703"/>
      <c r="DN24" s="703"/>
      <c r="DO24" s="703"/>
      <c r="DP24" s="712"/>
      <c r="DQ24" s="711"/>
      <c r="DR24" s="703"/>
      <c r="DS24" s="703"/>
      <c r="DT24" s="703"/>
      <c r="DU24" s="712"/>
      <c r="DV24" s="708"/>
      <c r="DW24" s="709"/>
      <c r="DX24" s="709"/>
      <c r="DY24" s="709"/>
      <c r="DZ24" s="716"/>
      <c r="EA24" s="81"/>
    </row>
    <row r="25" spans="1:131" s="51" customFormat="1" ht="26.25" customHeight="1" x14ac:dyDescent="0.15">
      <c r="A25" s="676" t="s">
        <v>288</v>
      </c>
      <c r="B25" s="676"/>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6"/>
      <c r="AY25" s="676"/>
      <c r="AZ25" s="676"/>
      <c r="BA25" s="676"/>
      <c r="BB25" s="676"/>
      <c r="BC25" s="676"/>
      <c r="BD25" s="676"/>
      <c r="BE25" s="676"/>
      <c r="BF25" s="676"/>
      <c r="BG25" s="676"/>
      <c r="BH25" s="676"/>
      <c r="BI25" s="676"/>
      <c r="BJ25" s="63"/>
      <c r="BK25" s="63"/>
      <c r="BL25" s="63"/>
      <c r="BM25" s="63"/>
      <c r="BN25" s="63"/>
      <c r="BO25" s="62"/>
      <c r="BP25" s="62"/>
      <c r="BQ25" s="59">
        <v>19</v>
      </c>
      <c r="BR25" s="87"/>
      <c r="BS25" s="708"/>
      <c r="BT25" s="709"/>
      <c r="BU25" s="709"/>
      <c r="BV25" s="709"/>
      <c r="BW25" s="709"/>
      <c r="BX25" s="709"/>
      <c r="BY25" s="709"/>
      <c r="BZ25" s="709"/>
      <c r="CA25" s="709"/>
      <c r="CB25" s="709"/>
      <c r="CC25" s="709"/>
      <c r="CD25" s="709"/>
      <c r="CE25" s="709"/>
      <c r="CF25" s="709"/>
      <c r="CG25" s="710"/>
      <c r="CH25" s="711"/>
      <c r="CI25" s="703"/>
      <c r="CJ25" s="703"/>
      <c r="CK25" s="703"/>
      <c r="CL25" s="712"/>
      <c r="CM25" s="711"/>
      <c r="CN25" s="703"/>
      <c r="CO25" s="703"/>
      <c r="CP25" s="703"/>
      <c r="CQ25" s="712"/>
      <c r="CR25" s="711"/>
      <c r="CS25" s="703"/>
      <c r="CT25" s="703"/>
      <c r="CU25" s="703"/>
      <c r="CV25" s="712"/>
      <c r="CW25" s="711"/>
      <c r="CX25" s="703"/>
      <c r="CY25" s="703"/>
      <c r="CZ25" s="703"/>
      <c r="DA25" s="712"/>
      <c r="DB25" s="711"/>
      <c r="DC25" s="703"/>
      <c r="DD25" s="703"/>
      <c r="DE25" s="703"/>
      <c r="DF25" s="712"/>
      <c r="DG25" s="711"/>
      <c r="DH25" s="703"/>
      <c r="DI25" s="703"/>
      <c r="DJ25" s="703"/>
      <c r="DK25" s="712"/>
      <c r="DL25" s="711"/>
      <c r="DM25" s="703"/>
      <c r="DN25" s="703"/>
      <c r="DO25" s="703"/>
      <c r="DP25" s="712"/>
      <c r="DQ25" s="711"/>
      <c r="DR25" s="703"/>
      <c r="DS25" s="703"/>
      <c r="DT25" s="703"/>
      <c r="DU25" s="712"/>
      <c r="DV25" s="708"/>
      <c r="DW25" s="709"/>
      <c r="DX25" s="709"/>
      <c r="DY25" s="709"/>
      <c r="DZ25" s="716"/>
      <c r="EA25" s="54"/>
    </row>
    <row r="26" spans="1:131" s="51" customFormat="1" ht="26.25" customHeight="1" x14ac:dyDescent="0.15">
      <c r="A26" s="677" t="s">
        <v>496</v>
      </c>
      <c r="B26" s="678"/>
      <c r="C26" s="678"/>
      <c r="D26" s="678"/>
      <c r="E26" s="678"/>
      <c r="F26" s="678"/>
      <c r="G26" s="678"/>
      <c r="H26" s="678"/>
      <c r="I26" s="678"/>
      <c r="J26" s="678"/>
      <c r="K26" s="678"/>
      <c r="L26" s="678"/>
      <c r="M26" s="678"/>
      <c r="N26" s="678"/>
      <c r="O26" s="678"/>
      <c r="P26" s="679"/>
      <c r="Q26" s="683" t="s">
        <v>392</v>
      </c>
      <c r="R26" s="684"/>
      <c r="S26" s="684"/>
      <c r="T26" s="684"/>
      <c r="U26" s="685"/>
      <c r="V26" s="683" t="s">
        <v>319</v>
      </c>
      <c r="W26" s="684"/>
      <c r="X26" s="684"/>
      <c r="Y26" s="684"/>
      <c r="Z26" s="685"/>
      <c r="AA26" s="683" t="s">
        <v>185</v>
      </c>
      <c r="AB26" s="684"/>
      <c r="AC26" s="684"/>
      <c r="AD26" s="684"/>
      <c r="AE26" s="684"/>
      <c r="AF26" s="751" t="s">
        <v>72</v>
      </c>
      <c r="AG26" s="752"/>
      <c r="AH26" s="752"/>
      <c r="AI26" s="752"/>
      <c r="AJ26" s="753"/>
      <c r="AK26" s="684" t="s">
        <v>464</v>
      </c>
      <c r="AL26" s="684"/>
      <c r="AM26" s="684"/>
      <c r="AN26" s="684"/>
      <c r="AO26" s="685"/>
      <c r="AP26" s="683" t="s">
        <v>170</v>
      </c>
      <c r="AQ26" s="684"/>
      <c r="AR26" s="684"/>
      <c r="AS26" s="684"/>
      <c r="AT26" s="685"/>
      <c r="AU26" s="683" t="s">
        <v>460</v>
      </c>
      <c r="AV26" s="684"/>
      <c r="AW26" s="684"/>
      <c r="AX26" s="684"/>
      <c r="AY26" s="685"/>
      <c r="AZ26" s="683" t="s">
        <v>3</v>
      </c>
      <c r="BA26" s="684"/>
      <c r="BB26" s="684"/>
      <c r="BC26" s="684"/>
      <c r="BD26" s="685"/>
      <c r="BE26" s="683" t="s">
        <v>393</v>
      </c>
      <c r="BF26" s="684"/>
      <c r="BG26" s="684"/>
      <c r="BH26" s="684"/>
      <c r="BI26" s="690"/>
      <c r="BJ26" s="63"/>
      <c r="BK26" s="63"/>
      <c r="BL26" s="63"/>
      <c r="BM26" s="63"/>
      <c r="BN26" s="63"/>
      <c r="BO26" s="62"/>
      <c r="BP26" s="62"/>
      <c r="BQ26" s="59">
        <v>20</v>
      </c>
      <c r="BR26" s="87"/>
      <c r="BS26" s="708"/>
      <c r="BT26" s="709"/>
      <c r="BU26" s="709"/>
      <c r="BV26" s="709"/>
      <c r="BW26" s="709"/>
      <c r="BX26" s="709"/>
      <c r="BY26" s="709"/>
      <c r="BZ26" s="709"/>
      <c r="CA26" s="709"/>
      <c r="CB26" s="709"/>
      <c r="CC26" s="709"/>
      <c r="CD26" s="709"/>
      <c r="CE26" s="709"/>
      <c r="CF26" s="709"/>
      <c r="CG26" s="710"/>
      <c r="CH26" s="711"/>
      <c r="CI26" s="703"/>
      <c r="CJ26" s="703"/>
      <c r="CK26" s="703"/>
      <c r="CL26" s="712"/>
      <c r="CM26" s="711"/>
      <c r="CN26" s="703"/>
      <c r="CO26" s="703"/>
      <c r="CP26" s="703"/>
      <c r="CQ26" s="712"/>
      <c r="CR26" s="711"/>
      <c r="CS26" s="703"/>
      <c r="CT26" s="703"/>
      <c r="CU26" s="703"/>
      <c r="CV26" s="712"/>
      <c r="CW26" s="711"/>
      <c r="CX26" s="703"/>
      <c r="CY26" s="703"/>
      <c r="CZ26" s="703"/>
      <c r="DA26" s="712"/>
      <c r="DB26" s="711"/>
      <c r="DC26" s="703"/>
      <c r="DD26" s="703"/>
      <c r="DE26" s="703"/>
      <c r="DF26" s="712"/>
      <c r="DG26" s="711"/>
      <c r="DH26" s="703"/>
      <c r="DI26" s="703"/>
      <c r="DJ26" s="703"/>
      <c r="DK26" s="712"/>
      <c r="DL26" s="711"/>
      <c r="DM26" s="703"/>
      <c r="DN26" s="703"/>
      <c r="DO26" s="703"/>
      <c r="DP26" s="712"/>
      <c r="DQ26" s="711"/>
      <c r="DR26" s="703"/>
      <c r="DS26" s="703"/>
      <c r="DT26" s="703"/>
      <c r="DU26" s="712"/>
      <c r="DV26" s="708"/>
      <c r="DW26" s="709"/>
      <c r="DX26" s="709"/>
      <c r="DY26" s="709"/>
      <c r="DZ26" s="716"/>
      <c r="EA26" s="54"/>
    </row>
    <row r="27" spans="1:131" s="51" customFormat="1" ht="26.25" customHeight="1" x14ac:dyDescent="0.15">
      <c r="A27" s="680"/>
      <c r="B27" s="681"/>
      <c r="C27" s="681"/>
      <c r="D27" s="681"/>
      <c r="E27" s="681"/>
      <c r="F27" s="681"/>
      <c r="G27" s="681"/>
      <c r="H27" s="681"/>
      <c r="I27" s="681"/>
      <c r="J27" s="681"/>
      <c r="K27" s="681"/>
      <c r="L27" s="681"/>
      <c r="M27" s="681"/>
      <c r="N27" s="681"/>
      <c r="O27" s="681"/>
      <c r="P27" s="682"/>
      <c r="Q27" s="686"/>
      <c r="R27" s="687"/>
      <c r="S27" s="687"/>
      <c r="T27" s="687"/>
      <c r="U27" s="688"/>
      <c r="V27" s="686"/>
      <c r="W27" s="687"/>
      <c r="X27" s="687"/>
      <c r="Y27" s="687"/>
      <c r="Z27" s="688"/>
      <c r="AA27" s="686"/>
      <c r="AB27" s="687"/>
      <c r="AC27" s="687"/>
      <c r="AD27" s="687"/>
      <c r="AE27" s="687"/>
      <c r="AF27" s="754"/>
      <c r="AG27" s="755"/>
      <c r="AH27" s="755"/>
      <c r="AI27" s="755"/>
      <c r="AJ27" s="756"/>
      <c r="AK27" s="687"/>
      <c r="AL27" s="687"/>
      <c r="AM27" s="687"/>
      <c r="AN27" s="687"/>
      <c r="AO27" s="688"/>
      <c r="AP27" s="686"/>
      <c r="AQ27" s="687"/>
      <c r="AR27" s="687"/>
      <c r="AS27" s="687"/>
      <c r="AT27" s="688"/>
      <c r="AU27" s="686"/>
      <c r="AV27" s="687"/>
      <c r="AW27" s="687"/>
      <c r="AX27" s="687"/>
      <c r="AY27" s="688"/>
      <c r="AZ27" s="686"/>
      <c r="BA27" s="687"/>
      <c r="BB27" s="687"/>
      <c r="BC27" s="687"/>
      <c r="BD27" s="688"/>
      <c r="BE27" s="686"/>
      <c r="BF27" s="687"/>
      <c r="BG27" s="687"/>
      <c r="BH27" s="687"/>
      <c r="BI27" s="692"/>
      <c r="BJ27" s="63"/>
      <c r="BK27" s="63"/>
      <c r="BL27" s="63"/>
      <c r="BM27" s="63"/>
      <c r="BN27" s="63"/>
      <c r="BO27" s="62"/>
      <c r="BP27" s="62"/>
      <c r="BQ27" s="59">
        <v>21</v>
      </c>
      <c r="BR27" s="87"/>
      <c r="BS27" s="708"/>
      <c r="BT27" s="709"/>
      <c r="BU27" s="709"/>
      <c r="BV27" s="709"/>
      <c r="BW27" s="709"/>
      <c r="BX27" s="709"/>
      <c r="BY27" s="709"/>
      <c r="BZ27" s="709"/>
      <c r="CA27" s="709"/>
      <c r="CB27" s="709"/>
      <c r="CC27" s="709"/>
      <c r="CD27" s="709"/>
      <c r="CE27" s="709"/>
      <c r="CF27" s="709"/>
      <c r="CG27" s="710"/>
      <c r="CH27" s="711"/>
      <c r="CI27" s="703"/>
      <c r="CJ27" s="703"/>
      <c r="CK27" s="703"/>
      <c r="CL27" s="712"/>
      <c r="CM27" s="711"/>
      <c r="CN27" s="703"/>
      <c r="CO27" s="703"/>
      <c r="CP27" s="703"/>
      <c r="CQ27" s="712"/>
      <c r="CR27" s="711"/>
      <c r="CS27" s="703"/>
      <c r="CT27" s="703"/>
      <c r="CU27" s="703"/>
      <c r="CV27" s="712"/>
      <c r="CW27" s="711"/>
      <c r="CX27" s="703"/>
      <c r="CY27" s="703"/>
      <c r="CZ27" s="703"/>
      <c r="DA27" s="712"/>
      <c r="DB27" s="711"/>
      <c r="DC27" s="703"/>
      <c r="DD27" s="703"/>
      <c r="DE27" s="703"/>
      <c r="DF27" s="712"/>
      <c r="DG27" s="711"/>
      <c r="DH27" s="703"/>
      <c r="DI27" s="703"/>
      <c r="DJ27" s="703"/>
      <c r="DK27" s="712"/>
      <c r="DL27" s="711"/>
      <c r="DM27" s="703"/>
      <c r="DN27" s="703"/>
      <c r="DO27" s="703"/>
      <c r="DP27" s="712"/>
      <c r="DQ27" s="711"/>
      <c r="DR27" s="703"/>
      <c r="DS27" s="703"/>
      <c r="DT27" s="703"/>
      <c r="DU27" s="712"/>
      <c r="DV27" s="708"/>
      <c r="DW27" s="709"/>
      <c r="DX27" s="709"/>
      <c r="DY27" s="709"/>
      <c r="DZ27" s="716"/>
      <c r="EA27" s="54"/>
    </row>
    <row r="28" spans="1:131" s="51" customFormat="1" ht="26.25" customHeight="1" x14ac:dyDescent="0.15">
      <c r="A28" s="61">
        <v>1</v>
      </c>
      <c r="B28" s="670" t="s">
        <v>402</v>
      </c>
      <c r="C28" s="671"/>
      <c r="D28" s="671"/>
      <c r="E28" s="671"/>
      <c r="F28" s="671"/>
      <c r="G28" s="671"/>
      <c r="H28" s="671"/>
      <c r="I28" s="671"/>
      <c r="J28" s="671"/>
      <c r="K28" s="671"/>
      <c r="L28" s="671"/>
      <c r="M28" s="671"/>
      <c r="N28" s="671"/>
      <c r="O28" s="671"/>
      <c r="P28" s="717"/>
      <c r="Q28" s="757">
        <v>2849</v>
      </c>
      <c r="R28" s="758"/>
      <c r="S28" s="758"/>
      <c r="T28" s="758"/>
      <c r="U28" s="758"/>
      <c r="V28" s="758">
        <v>2780</v>
      </c>
      <c r="W28" s="758"/>
      <c r="X28" s="758"/>
      <c r="Y28" s="758"/>
      <c r="Z28" s="758"/>
      <c r="AA28" s="758">
        <v>69</v>
      </c>
      <c r="AB28" s="758"/>
      <c r="AC28" s="758"/>
      <c r="AD28" s="758"/>
      <c r="AE28" s="759"/>
      <c r="AF28" s="760">
        <v>69</v>
      </c>
      <c r="AG28" s="758"/>
      <c r="AH28" s="758"/>
      <c r="AI28" s="758"/>
      <c r="AJ28" s="761"/>
      <c r="AK28" s="762">
        <v>193</v>
      </c>
      <c r="AL28" s="758"/>
      <c r="AM28" s="758"/>
      <c r="AN28" s="758"/>
      <c r="AO28" s="758"/>
      <c r="AP28" s="758" t="s">
        <v>188</v>
      </c>
      <c r="AQ28" s="758"/>
      <c r="AR28" s="758"/>
      <c r="AS28" s="758"/>
      <c r="AT28" s="758"/>
      <c r="AU28" s="758" t="s">
        <v>188</v>
      </c>
      <c r="AV28" s="758"/>
      <c r="AW28" s="758"/>
      <c r="AX28" s="758"/>
      <c r="AY28" s="758"/>
      <c r="AZ28" s="763" t="s">
        <v>188</v>
      </c>
      <c r="BA28" s="763"/>
      <c r="BB28" s="763"/>
      <c r="BC28" s="763"/>
      <c r="BD28" s="763"/>
      <c r="BE28" s="764"/>
      <c r="BF28" s="764"/>
      <c r="BG28" s="764"/>
      <c r="BH28" s="764"/>
      <c r="BI28" s="765"/>
      <c r="BJ28" s="63"/>
      <c r="BK28" s="63"/>
      <c r="BL28" s="63"/>
      <c r="BM28" s="63"/>
      <c r="BN28" s="63"/>
      <c r="BO28" s="62"/>
      <c r="BP28" s="62"/>
      <c r="BQ28" s="59">
        <v>22</v>
      </c>
      <c r="BR28" s="87"/>
      <c r="BS28" s="708"/>
      <c r="BT28" s="709"/>
      <c r="BU28" s="709"/>
      <c r="BV28" s="709"/>
      <c r="BW28" s="709"/>
      <c r="BX28" s="709"/>
      <c r="BY28" s="709"/>
      <c r="BZ28" s="709"/>
      <c r="CA28" s="709"/>
      <c r="CB28" s="709"/>
      <c r="CC28" s="709"/>
      <c r="CD28" s="709"/>
      <c r="CE28" s="709"/>
      <c r="CF28" s="709"/>
      <c r="CG28" s="710"/>
      <c r="CH28" s="711"/>
      <c r="CI28" s="703"/>
      <c r="CJ28" s="703"/>
      <c r="CK28" s="703"/>
      <c r="CL28" s="712"/>
      <c r="CM28" s="711"/>
      <c r="CN28" s="703"/>
      <c r="CO28" s="703"/>
      <c r="CP28" s="703"/>
      <c r="CQ28" s="712"/>
      <c r="CR28" s="711"/>
      <c r="CS28" s="703"/>
      <c r="CT28" s="703"/>
      <c r="CU28" s="703"/>
      <c r="CV28" s="712"/>
      <c r="CW28" s="711"/>
      <c r="CX28" s="703"/>
      <c r="CY28" s="703"/>
      <c r="CZ28" s="703"/>
      <c r="DA28" s="712"/>
      <c r="DB28" s="711"/>
      <c r="DC28" s="703"/>
      <c r="DD28" s="703"/>
      <c r="DE28" s="703"/>
      <c r="DF28" s="712"/>
      <c r="DG28" s="711"/>
      <c r="DH28" s="703"/>
      <c r="DI28" s="703"/>
      <c r="DJ28" s="703"/>
      <c r="DK28" s="712"/>
      <c r="DL28" s="711"/>
      <c r="DM28" s="703"/>
      <c r="DN28" s="703"/>
      <c r="DO28" s="703"/>
      <c r="DP28" s="712"/>
      <c r="DQ28" s="711"/>
      <c r="DR28" s="703"/>
      <c r="DS28" s="703"/>
      <c r="DT28" s="703"/>
      <c r="DU28" s="712"/>
      <c r="DV28" s="708"/>
      <c r="DW28" s="709"/>
      <c r="DX28" s="709"/>
      <c r="DY28" s="709"/>
      <c r="DZ28" s="716"/>
      <c r="EA28" s="54"/>
    </row>
    <row r="29" spans="1:131" s="51" customFormat="1" ht="26.25" customHeight="1" x14ac:dyDescent="0.15">
      <c r="A29" s="61">
        <v>2</v>
      </c>
      <c r="B29" s="708" t="s">
        <v>38</v>
      </c>
      <c r="C29" s="709"/>
      <c r="D29" s="709"/>
      <c r="E29" s="709"/>
      <c r="F29" s="709"/>
      <c r="G29" s="709"/>
      <c r="H29" s="709"/>
      <c r="I29" s="709"/>
      <c r="J29" s="709"/>
      <c r="K29" s="709"/>
      <c r="L29" s="709"/>
      <c r="M29" s="709"/>
      <c r="N29" s="709"/>
      <c r="O29" s="709"/>
      <c r="P29" s="710"/>
      <c r="Q29" s="699">
        <v>2898</v>
      </c>
      <c r="R29" s="700"/>
      <c r="S29" s="700"/>
      <c r="T29" s="700"/>
      <c r="U29" s="700"/>
      <c r="V29" s="700">
        <v>2806</v>
      </c>
      <c r="W29" s="700"/>
      <c r="X29" s="700"/>
      <c r="Y29" s="700"/>
      <c r="Z29" s="700"/>
      <c r="AA29" s="700">
        <v>92</v>
      </c>
      <c r="AB29" s="700"/>
      <c r="AC29" s="700"/>
      <c r="AD29" s="700"/>
      <c r="AE29" s="701"/>
      <c r="AF29" s="702">
        <v>92</v>
      </c>
      <c r="AG29" s="703"/>
      <c r="AH29" s="703"/>
      <c r="AI29" s="703"/>
      <c r="AJ29" s="704"/>
      <c r="AK29" s="705">
        <v>411</v>
      </c>
      <c r="AL29" s="700"/>
      <c r="AM29" s="700"/>
      <c r="AN29" s="700"/>
      <c r="AO29" s="700"/>
      <c r="AP29" s="700" t="s">
        <v>188</v>
      </c>
      <c r="AQ29" s="700"/>
      <c r="AR29" s="700"/>
      <c r="AS29" s="700"/>
      <c r="AT29" s="700"/>
      <c r="AU29" s="700" t="s">
        <v>188</v>
      </c>
      <c r="AV29" s="700"/>
      <c r="AW29" s="700"/>
      <c r="AX29" s="700"/>
      <c r="AY29" s="700"/>
      <c r="AZ29" s="766" t="s">
        <v>188</v>
      </c>
      <c r="BA29" s="766"/>
      <c r="BB29" s="766"/>
      <c r="BC29" s="766"/>
      <c r="BD29" s="766"/>
      <c r="BE29" s="706"/>
      <c r="BF29" s="706"/>
      <c r="BG29" s="706"/>
      <c r="BH29" s="706"/>
      <c r="BI29" s="707"/>
      <c r="BJ29" s="63"/>
      <c r="BK29" s="63"/>
      <c r="BL29" s="63"/>
      <c r="BM29" s="63"/>
      <c r="BN29" s="63"/>
      <c r="BO29" s="62"/>
      <c r="BP29" s="62"/>
      <c r="BQ29" s="59">
        <v>23</v>
      </c>
      <c r="BR29" s="87"/>
      <c r="BS29" s="708"/>
      <c r="BT29" s="709"/>
      <c r="BU29" s="709"/>
      <c r="BV29" s="709"/>
      <c r="BW29" s="709"/>
      <c r="BX29" s="709"/>
      <c r="BY29" s="709"/>
      <c r="BZ29" s="709"/>
      <c r="CA29" s="709"/>
      <c r="CB29" s="709"/>
      <c r="CC29" s="709"/>
      <c r="CD29" s="709"/>
      <c r="CE29" s="709"/>
      <c r="CF29" s="709"/>
      <c r="CG29" s="710"/>
      <c r="CH29" s="711"/>
      <c r="CI29" s="703"/>
      <c r="CJ29" s="703"/>
      <c r="CK29" s="703"/>
      <c r="CL29" s="712"/>
      <c r="CM29" s="711"/>
      <c r="CN29" s="703"/>
      <c r="CO29" s="703"/>
      <c r="CP29" s="703"/>
      <c r="CQ29" s="712"/>
      <c r="CR29" s="711"/>
      <c r="CS29" s="703"/>
      <c r="CT29" s="703"/>
      <c r="CU29" s="703"/>
      <c r="CV29" s="712"/>
      <c r="CW29" s="711"/>
      <c r="CX29" s="703"/>
      <c r="CY29" s="703"/>
      <c r="CZ29" s="703"/>
      <c r="DA29" s="712"/>
      <c r="DB29" s="711"/>
      <c r="DC29" s="703"/>
      <c r="DD29" s="703"/>
      <c r="DE29" s="703"/>
      <c r="DF29" s="712"/>
      <c r="DG29" s="711"/>
      <c r="DH29" s="703"/>
      <c r="DI29" s="703"/>
      <c r="DJ29" s="703"/>
      <c r="DK29" s="712"/>
      <c r="DL29" s="711"/>
      <c r="DM29" s="703"/>
      <c r="DN29" s="703"/>
      <c r="DO29" s="703"/>
      <c r="DP29" s="712"/>
      <c r="DQ29" s="711"/>
      <c r="DR29" s="703"/>
      <c r="DS29" s="703"/>
      <c r="DT29" s="703"/>
      <c r="DU29" s="712"/>
      <c r="DV29" s="708"/>
      <c r="DW29" s="709"/>
      <c r="DX29" s="709"/>
      <c r="DY29" s="709"/>
      <c r="DZ29" s="716"/>
      <c r="EA29" s="54"/>
    </row>
    <row r="30" spans="1:131" s="51" customFormat="1" ht="26.25" customHeight="1" x14ac:dyDescent="0.15">
      <c r="A30" s="61">
        <v>3</v>
      </c>
      <c r="B30" s="708" t="s">
        <v>382</v>
      </c>
      <c r="C30" s="709"/>
      <c r="D30" s="709"/>
      <c r="E30" s="709"/>
      <c r="F30" s="709"/>
      <c r="G30" s="709"/>
      <c r="H30" s="709"/>
      <c r="I30" s="709"/>
      <c r="J30" s="709"/>
      <c r="K30" s="709"/>
      <c r="L30" s="709"/>
      <c r="M30" s="709"/>
      <c r="N30" s="709"/>
      <c r="O30" s="709"/>
      <c r="P30" s="710"/>
      <c r="Q30" s="699">
        <v>325</v>
      </c>
      <c r="R30" s="700"/>
      <c r="S30" s="700"/>
      <c r="T30" s="700"/>
      <c r="U30" s="700"/>
      <c r="V30" s="700">
        <v>319</v>
      </c>
      <c r="W30" s="700"/>
      <c r="X30" s="700"/>
      <c r="Y30" s="700"/>
      <c r="Z30" s="700"/>
      <c r="AA30" s="700">
        <v>6</v>
      </c>
      <c r="AB30" s="700"/>
      <c r="AC30" s="700"/>
      <c r="AD30" s="700"/>
      <c r="AE30" s="701"/>
      <c r="AF30" s="702">
        <v>6</v>
      </c>
      <c r="AG30" s="703"/>
      <c r="AH30" s="703"/>
      <c r="AI30" s="703"/>
      <c r="AJ30" s="704"/>
      <c r="AK30" s="705">
        <v>92</v>
      </c>
      <c r="AL30" s="700"/>
      <c r="AM30" s="700"/>
      <c r="AN30" s="700"/>
      <c r="AO30" s="700"/>
      <c r="AP30" s="700" t="s">
        <v>188</v>
      </c>
      <c r="AQ30" s="700"/>
      <c r="AR30" s="700"/>
      <c r="AS30" s="700"/>
      <c r="AT30" s="700"/>
      <c r="AU30" s="700" t="s">
        <v>188</v>
      </c>
      <c r="AV30" s="700"/>
      <c r="AW30" s="700"/>
      <c r="AX30" s="700"/>
      <c r="AY30" s="700"/>
      <c r="AZ30" s="766" t="s">
        <v>188</v>
      </c>
      <c r="BA30" s="766"/>
      <c r="BB30" s="766"/>
      <c r="BC30" s="766"/>
      <c r="BD30" s="766"/>
      <c r="BE30" s="706"/>
      <c r="BF30" s="706"/>
      <c r="BG30" s="706"/>
      <c r="BH30" s="706"/>
      <c r="BI30" s="707"/>
      <c r="BJ30" s="63"/>
      <c r="BK30" s="63"/>
      <c r="BL30" s="63"/>
      <c r="BM30" s="63"/>
      <c r="BN30" s="63"/>
      <c r="BO30" s="62"/>
      <c r="BP30" s="62"/>
      <c r="BQ30" s="59">
        <v>24</v>
      </c>
      <c r="BR30" s="87"/>
      <c r="BS30" s="708"/>
      <c r="BT30" s="709"/>
      <c r="BU30" s="709"/>
      <c r="BV30" s="709"/>
      <c r="BW30" s="709"/>
      <c r="BX30" s="709"/>
      <c r="BY30" s="709"/>
      <c r="BZ30" s="709"/>
      <c r="CA30" s="709"/>
      <c r="CB30" s="709"/>
      <c r="CC30" s="709"/>
      <c r="CD30" s="709"/>
      <c r="CE30" s="709"/>
      <c r="CF30" s="709"/>
      <c r="CG30" s="710"/>
      <c r="CH30" s="711"/>
      <c r="CI30" s="703"/>
      <c r="CJ30" s="703"/>
      <c r="CK30" s="703"/>
      <c r="CL30" s="712"/>
      <c r="CM30" s="711"/>
      <c r="CN30" s="703"/>
      <c r="CO30" s="703"/>
      <c r="CP30" s="703"/>
      <c r="CQ30" s="712"/>
      <c r="CR30" s="711"/>
      <c r="CS30" s="703"/>
      <c r="CT30" s="703"/>
      <c r="CU30" s="703"/>
      <c r="CV30" s="712"/>
      <c r="CW30" s="711"/>
      <c r="CX30" s="703"/>
      <c r="CY30" s="703"/>
      <c r="CZ30" s="703"/>
      <c r="DA30" s="712"/>
      <c r="DB30" s="711"/>
      <c r="DC30" s="703"/>
      <c r="DD30" s="703"/>
      <c r="DE30" s="703"/>
      <c r="DF30" s="712"/>
      <c r="DG30" s="711"/>
      <c r="DH30" s="703"/>
      <c r="DI30" s="703"/>
      <c r="DJ30" s="703"/>
      <c r="DK30" s="712"/>
      <c r="DL30" s="711"/>
      <c r="DM30" s="703"/>
      <c r="DN30" s="703"/>
      <c r="DO30" s="703"/>
      <c r="DP30" s="712"/>
      <c r="DQ30" s="711"/>
      <c r="DR30" s="703"/>
      <c r="DS30" s="703"/>
      <c r="DT30" s="703"/>
      <c r="DU30" s="712"/>
      <c r="DV30" s="708"/>
      <c r="DW30" s="709"/>
      <c r="DX30" s="709"/>
      <c r="DY30" s="709"/>
      <c r="DZ30" s="716"/>
      <c r="EA30" s="54"/>
    </row>
    <row r="31" spans="1:131" s="51" customFormat="1" ht="26.25" customHeight="1" x14ac:dyDescent="0.15">
      <c r="A31" s="61">
        <v>4</v>
      </c>
      <c r="B31" s="708" t="s">
        <v>127</v>
      </c>
      <c r="C31" s="709"/>
      <c r="D31" s="709"/>
      <c r="E31" s="709"/>
      <c r="F31" s="709"/>
      <c r="G31" s="709"/>
      <c r="H31" s="709"/>
      <c r="I31" s="709"/>
      <c r="J31" s="709"/>
      <c r="K31" s="709"/>
      <c r="L31" s="709"/>
      <c r="M31" s="709"/>
      <c r="N31" s="709"/>
      <c r="O31" s="709"/>
      <c r="P31" s="710"/>
      <c r="Q31" s="699">
        <v>20</v>
      </c>
      <c r="R31" s="700"/>
      <c r="S31" s="700"/>
      <c r="T31" s="700"/>
      <c r="U31" s="700"/>
      <c r="V31" s="700">
        <v>9</v>
      </c>
      <c r="W31" s="700"/>
      <c r="X31" s="700"/>
      <c r="Y31" s="700"/>
      <c r="Z31" s="700"/>
      <c r="AA31" s="700">
        <v>10</v>
      </c>
      <c r="AB31" s="700"/>
      <c r="AC31" s="700"/>
      <c r="AD31" s="700"/>
      <c r="AE31" s="701"/>
      <c r="AF31" s="702">
        <v>10</v>
      </c>
      <c r="AG31" s="703"/>
      <c r="AH31" s="703"/>
      <c r="AI31" s="703"/>
      <c r="AJ31" s="704"/>
      <c r="AK31" s="705">
        <v>0</v>
      </c>
      <c r="AL31" s="700"/>
      <c r="AM31" s="700"/>
      <c r="AN31" s="700"/>
      <c r="AO31" s="700"/>
      <c r="AP31" s="700" t="s">
        <v>188</v>
      </c>
      <c r="AQ31" s="700"/>
      <c r="AR31" s="700"/>
      <c r="AS31" s="700"/>
      <c r="AT31" s="700"/>
      <c r="AU31" s="700" t="s">
        <v>188</v>
      </c>
      <c r="AV31" s="700"/>
      <c r="AW31" s="700"/>
      <c r="AX31" s="700"/>
      <c r="AY31" s="700"/>
      <c r="AZ31" s="766" t="s">
        <v>188</v>
      </c>
      <c r="BA31" s="766"/>
      <c r="BB31" s="766"/>
      <c r="BC31" s="766"/>
      <c r="BD31" s="766"/>
      <c r="BE31" s="706"/>
      <c r="BF31" s="706"/>
      <c r="BG31" s="706"/>
      <c r="BH31" s="706"/>
      <c r="BI31" s="707"/>
      <c r="BJ31" s="63"/>
      <c r="BK31" s="63"/>
      <c r="BL31" s="63"/>
      <c r="BM31" s="63"/>
      <c r="BN31" s="63"/>
      <c r="BO31" s="62"/>
      <c r="BP31" s="62"/>
      <c r="BQ31" s="59">
        <v>25</v>
      </c>
      <c r="BR31" s="87"/>
      <c r="BS31" s="708"/>
      <c r="BT31" s="709"/>
      <c r="BU31" s="709"/>
      <c r="BV31" s="709"/>
      <c r="BW31" s="709"/>
      <c r="BX31" s="709"/>
      <c r="BY31" s="709"/>
      <c r="BZ31" s="709"/>
      <c r="CA31" s="709"/>
      <c r="CB31" s="709"/>
      <c r="CC31" s="709"/>
      <c r="CD31" s="709"/>
      <c r="CE31" s="709"/>
      <c r="CF31" s="709"/>
      <c r="CG31" s="710"/>
      <c r="CH31" s="711"/>
      <c r="CI31" s="703"/>
      <c r="CJ31" s="703"/>
      <c r="CK31" s="703"/>
      <c r="CL31" s="712"/>
      <c r="CM31" s="711"/>
      <c r="CN31" s="703"/>
      <c r="CO31" s="703"/>
      <c r="CP31" s="703"/>
      <c r="CQ31" s="712"/>
      <c r="CR31" s="711"/>
      <c r="CS31" s="703"/>
      <c r="CT31" s="703"/>
      <c r="CU31" s="703"/>
      <c r="CV31" s="712"/>
      <c r="CW31" s="711"/>
      <c r="CX31" s="703"/>
      <c r="CY31" s="703"/>
      <c r="CZ31" s="703"/>
      <c r="DA31" s="712"/>
      <c r="DB31" s="711"/>
      <c r="DC31" s="703"/>
      <c r="DD31" s="703"/>
      <c r="DE31" s="703"/>
      <c r="DF31" s="712"/>
      <c r="DG31" s="711"/>
      <c r="DH31" s="703"/>
      <c r="DI31" s="703"/>
      <c r="DJ31" s="703"/>
      <c r="DK31" s="712"/>
      <c r="DL31" s="711"/>
      <c r="DM31" s="703"/>
      <c r="DN31" s="703"/>
      <c r="DO31" s="703"/>
      <c r="DP31" s="712"/>
      <c r="DQ31" s="711"/>
      <c r="DR31" s="703"/>
      <c r="DS31" s="703"/>
      <c r="DT31" s="703"/>
      <c r="DU31" s="712"/>
      <c r="DV31" s="708"/>
      <c r="DW31" s="709"/>
      <c r="DX31" s="709"/>
      <c r="DY31" s="709"/>
      <c r="DZ31" s="716"/>
      <c r="EA31" s="54"/>
    </row>
    <row r="32" spans="1:131" s="51" customFormat="1" ht="26.25" customHeight="1" x14ac:dyDescent="0.15">
      <c r="A32" s="61">
        <v>5</v>
      </c>
      <c r="B32" s="708" t="s">
        <v>302</v>
      </c>
      <c r="C32" s="709"/>
      <c r="D32" s="709"/>
      <c r="E32" s="709"/>
      <c r="F32" s="709"/>
      <c r="G32" s="709"/>
      <c r="H32" s="709"/>
      <c r="I32" s="709"/>
      <c r="J32" s="709"/>
      <c r="K32" s="709"/>
      <c r="L32" s="709"/>
      <c r="M32" s="709"/>
      <c r="N32" s="709"/>
      <c r="O32" s="709"/>
      <c r="P32" s="710"/>
      <c r="Q32" s="699">
        <v>350</v>
      </c>
      <c r="R32" s="700"/>
      <c r="S32" s="700"/>
      <c r="T32" s="700"/>
      <c r="U32" s="700"/>
      <c r="V32" s="700">
        <v>331</v>
      </c>
      <c r="W32" s="700"/>
      <c r="X32" s="700"/>
      <c r="Y32" s="700"/>
      <c r="Z32" s="700"/>
      <c r="AA32" s="700">
        <v>19</v>
      </c>
      <c r="AB32" s="700"/>
      <c r="AC32" s="700"/>
      <c r="AD32" s="700"/>
      <c r="AE32" s="701"/>
      <c r="AF32" s="702">
        <v>184</v>
      </c>
      <c r="AG32" s="703"/>
      <c r="AH32" s="703"/>
      <c r="AI32" s="703"/>
      <c r="AJ32" s="704"/>
      <c r="AK32" s="705">
        <v>0</v>
      </c>
      <c r="AL32" s="700"/>
      <c r="AM32" s="700"/>
      <c r="AN32" s="700"/>
      <c r="AO32" s="700"/>
      <c r="AP32" s="700">
        <v>2176</v>
      </c>
      <c r="AQ32" s="700"/>
      <c r="AR32" s="700"/>
      <c r="AS32" s="700"/>
      <c r="AT32" s="700"/>
      <c r="AU32" s="700" t="s">
        <v>188</v>
      </c>
      <c r="AV32" s="700"/>
      <c r="AW32" s="700"/>
      <c r="AX32" s="700"/>
      <c r="AY32" s="700"/>
      <c r="AZ32" s="766" t="s">
        <v>188</v>
      </c>
      <c r="BA32" s="766"/>
      <c r="BB32" s="766"/>
      <c r="BC32" s="766"/>
      <c r="BD32" s="766"/>
      <c r="BE32" s="706" t="s">
        <v>371</v>
      </c>
      <c r="BF32" s="706"/>
      <c r="BG32" s="706"/>
      <c r="BH32" s="706"/>
      <c r="BI32" s="707"/>
      <c r="BJ32" s="63"/>
      <c r="BK32" s="63"/>
      <c r="BL32" s="63"/>
      <c r="BM32" s="63"/>
      <c r="BN32" s="63"/>
      <c r="BO32" s="62"/>
      <c r="BP32" s="62"/>
      <c r="BQ32" s="59">
        <v>26</v>
      </c>
      <c r="BR32" s="87"/>
      <c r="BS32" s="708"/>
      <c r="BT32" s="709"/>
      <c r="BU32" s="709"/>
      <c r="BV32" s="709"/>
      <c r="BW32" s="709"/>
      <c r="BX32" s="709"/>
      <c r="BY32" s="709"/>
      <c r="BZ32" s="709"/>
      <c r="CA32" s="709"/>
      <c r="CB32" s="709"/>
      <c r="CC32" s="709"/>
      <c r="CD32" s="709"/>
      <c r="CE32" s="709"/>
      <c r="CF32" s="709"/>
      <c r="CG32" s="710"/>
      <c r="CH32" s="711"/>
      <c r="CI32" s="703"/>
      <c r="CJ32" s="703"/>
      <c r="CK32" s="703"/>
      <c r="CL32" s="712"/>
      <c r="CM32" s="711"/>
      <c r="CN32" s="703"/>
      <c r="CO32" s="703"/>
      <c r="CP32" s="703"/>
      <c r="CQ32" s="712"/>
      <c r="CR32" s="711"/>
      <c r="CS32" s="703"/>
      <c r="CT32" s="703"/>
      <c r="CU32" s="703"/>
      <c r="CV32" s="712"/>
      <c r="CW32" s="711"/>
      <c r="CX32" s="703"/>
      <c r="CY32" s="703"/>
      <c r="CZ32" s="703"/>
      <c r="DA32" s="712"/>
      <c r="DB32" s="711"/>
      <c r="DC32" s="703"/>
      <c r="DD32" s="703"/>
      <c r="DE32" s="703"/>
      <c r="DF32" s="712"/>
      <c r="DG32" s="711"/>
      <c r="DH32" s="703"/>
      <c r="DI32" s="703"/>
      <c r="DJ32" s="703"/>
      <c r="DK32" s="712"/>
      <c r="DL32" s="711"/>
      <c r="DM32" s="703"/>
      <c r="DN32" s="703"/>
      <c r="DO32" s="703"/>
      <c r="DP32" s="712"/>
      <c r="DQ32" s="711"/>
      <c r="DR32" s="703"/>
      <c r="DS32" s="703"/>
      <c r="DT32" s="703"/>
      <c r="DU32" s="712"/>
      <c r="DV32" s="708"/>
      <c r="DW32" s="709"/>
      <c r="DX32" s="709"/>
      <c r="DY32" s="709"/>
      <c r="DZ32" s="716"/>
      <c r="EA32" s="54"/>
    </row>
    <row r="33" spans="1:131" s="51" customFormat="1" ht="26.25" customHeight="1" x14ac:dyDescent="0.15">
      <c r="A33" s="61">
        <v>6</v>
      </c>
      <c r="B33" s="708" t="s">
        <v>370</v>
      </c>
      <c r="C33" s="709"/>
      <c r="D33" s="709"/>
      <c r="E33" s="709"/>
      <c r="F33" s="709"/>
      <c r="G33" s="709"/>
      <c r="H33" s="709"/>
      <c r="I33" s="709"/>
      <c r="J33" s="709"/>
      <c r="K33" s="709"/>
      <c r="L33" s="709"/>
      <c r="M33" s="709"/>
      <c r="N33" s="709"/>
      <c r="O33" s="709"/>
      <c r="P33" s="710"/>
      <c r="Q33" s="699">
        <v>436</v>
      </c>
      <c r="R33" s="700"/>
      <c r="S33" s="700"/>
      <c r="T33" s="700"/>
      <c r="U33" s="700"/>
      <c r="V33" s="700">
        <v>436</v>
      </c>
      <c r="W33" s="700"/>
      <c r="X33" s="700"/>
      <c r="Y33" s="700"/>
      <c r="Z33" s="700"/>
      <c r="AA33" s="700">
        <v>0</v>
      </c>
      <c r="AB33" s="700"/>
      <c r="AC33" s="700"/>
      <c r="AD33" s="700"/>
      <c r="AE33" s="701"/>
      <c r="AF33" s="702" t="s">
        <v>188</v>
      </c>
      <c r="AG33" s="703"/>
      <c r="AH33" s="703"/>
      <c r="AI33" s="703"/>
      <c r="AJ33" s="704"/>
      <c r="AK33" s="705">
        <v>56</v>
      </c>
      <c r="AL33" s="700"/>
      <c r="AM33" s="700"/>
      <c r="AN33" s="700"/>
      <c r="AO33" s="700"/>
      <c r="AP33" s="700">
        <v>1984</v>
      </c>
      <c r="AQ33" s="700"/>
      <c r="AR33" s="700"/>
      <c r="AS33" s="700"/>
      <c r="AT33" s="700"/>
      <c r="AU33" s="700">
        <v>1129</v>
      </c>
      <c r="AV33" s="700"/>
      <c r="AW33" s="700"/>
      <c r="AX33" s="700"/>
      <c r="AY33" s="700"/>
      <c r="AZ33" s="766" t="s">
        <v>188</v>
      </c>
      <c r="BA33" s="766"/>
      <c r="BB33" s="766"/>
      <c r="BC33" s="766"/>
      <c r="BD33" s="766"/>
      <c r="BE33" s="706" t="s">
        <v>498</v>
      </c>
      <c r="BF33" s="706"/>
      <c r="BG33" s="706"/>
      <c r="BH33" s="706"/>
      <c r="BI33" s="707"/>
      <c r="BJ33" s="63"/>
      <c r="BK33" s="63"/>
      <c r="BL33" s="63"/>
      <c r="BM33" s="63"/>
      <c r="BN33" s="63"/>
      <c r="BO33" s="62"/>
      <c r="BP33" s="62"/>
      <c r="BQ33" s="59">
        <v>27</v>
      </c>
      <c r="BR33" s="87"/>
      <c r="BS33" s="708"/>
      <c r="BT33" s="709"/>
      <c r="BU33" s="709"/>
      <c r="BV33" s="709"/>
      <c r="BW33" s="709"/>
      <c r="BX33" s="709"/>
      <c r="BY33" s="709"/>
      <c r="BZ33" s="709"/>
      <c r="CA33" s="709"/>
      <c r="CB33" s="709"/>
      <c r="CC33" s="709"/>
      <c r="CD33" s="709"/>
      <c r="CE33" s="709"/>
      <c r="CF33" s="709"/>
      <c r="CG33" s="710"/>
      <c r="CH33" s="711"/>
      <c r="CI33" s="703"/>
      <c r="CJ33" s="703"/>
      <c r="CK33" s="703"/>
      <c r="CL33" s="712"/>
      <c r="CM33" s="711"/>
      <c r="CN33" s="703"/>
      <c r="CO33" s="703"/>
      <c r="CP33" s="703"/>
      <c r="CQ33" s="712"/>
      <c r="CR33" s="711"/>
      <c r="CS33" s="703"/>
      <c r="CT33" s="703"/>
      <c r="CU33" s="703"/>
      <c r="CV33" s="712"/>
      <c r="CW33" s="711"/>
      <c r="CX33" s="703"/>
      <c r="CY33" s="703"/>
      <c r="CZ33" s="703"/>
      <c r="DA33" s="712"/>
      <c r="DB33" s="711"/>
      <c r="DC33" s="703"/>
      <c r="DD33" s="703"/>
      <c r="DE33" s="703"/>
      <c r="DF33" s="712"/>
      <c r="DG33" s="711"/>
      <c r="DH33" s="703"/>
      <c r="DI33" s="703"/>
      <c r="DJ33" s="703"/>
      <c r="DK33" s="712"/>
      <c r="DL33" s="711"/>
      <c r="DM33" s="703"/>
      <c r="DN33" s="703"/>
      <c r="DO33" s="703"/>
      <c r="DP33" s="712"/>
      <c r="DQ33" s="711"/>
      <c r="DR33" s="703"/>
      <c r="DS33" s="703"/>
      <c r="DT33" s="703"/>
      <c r="DU33" s="712"/>
      <c r="DV33" s="708"/>
      <c r="DW33" s="709"/>
      <c r="DX33" s="709"/>
      <c r="DY33" s="709"/>
      <c r="DZ33" s="716"/>
      <c r="EA33" s="54"/>
    </row>
    <row r="34" spans="1:131" s="51" customFormat="1" ht="26.25" customHeight="1" x14ac:dyDescent="0.15">
      <c r="A34" s="61">
        <v>7</v>
      </c>
      <c r="B34" s="708" t="s">
        <v>484</v>
      </c>
      <c r="C34" s="709"/>
      <c r="D34" s="709"/>
      <c r="E34" s="709"/>
      <c r="F34" s="709"/>
      <c r="G34" s="709"/>
      <c r="H34" s="709"/>
      <c r="I34" s="709"/>
      <c r="J34" s="709"/>
      <c r="K34" s="709"/>
      <c r="L34" s="709"/>
      <c r="M34" s="709"/>
      <c r="N34" s="709"/>
      <c r="O34" s="709"/>
      <c r="P34" s="710"/>
      <c r="Q34" s="699">
        <v>1640</v>
      </c>
      <c r="R34" s="700"/>
      <c r="S34" s="700"/>
      <c r="T34" s="700"/>
      <c r="U34" s="700"/>
      <c r="V34" s="700">
        <v>1640</v>
      </c>
      <c r="W34" s="700"/>
      <c r="X34" s="700"/>
      <c r="Y34" s="700"/>
      <c r="Z34" s="700"/>
      <c r="AA34" s="700">
        <v>0</v>
      </c>
      <c r="AB34" s="700"/>
      <c r="AC34" s="700"/>
      <c r="AD34" s="700"/>
      <c r="AE34" s="701"/>
      <c r="AF34" s="702" t="s">
        <v>188</v>
      </c>
      <c r="AG34" s="703"/>
      <c r="AH34" s="703"/>
      <c r="AI34" s="703"/>
      <c r="AJ34" s="704"/>
      <c r="AK34" s="705">
        <v>557</v>
      </c>
      <c r="AL34" s="700"/>
      <c r="AM34" s="700"/>
      <c r="AN34" s="700"/>
      <c r="AO34" s="700"/>
      <c r="AP34" s="700">
        <v>9653</v>
      </c>
      <c r="AQ34" s="700"/>
      <c r="AR34" s="700"/>
      <c r="AS34" s="700"/>
      <c r="AT34" s="700"/>
      <c r="AU34" s="700">
        <v>8668</v>
      </c>
      <c r="AV34" s="700"/>
      <c r="AW34" s="700"/>
      <c r="AX34" s="700"/>
      <c r="AY34" s="700"/>
      <c r="AZ34" s="766" t="s">
        <v>188</v>
      </c>
      <c r="BA34" s="766"/>
      <c r="BB34" s="766"/>
      <c r="BC34" s="766"/>
      <c r="BD34" s="766"/>
      <c r="BE34" s="706" t="s">
        <v>498</v>
      </c>
      <c r="BF34" s="706"/>
      <c r="BG34" s="706"/>
      <c r="BH34" s="706"/>
      <c r="BI34" s="707"/>
      <c r="BJ34" s="63"/>
      <c r="BK34" s="63"/>
      <c r="BL34" s="63"/>
      <c r="BM34" s="63"/>
      <c r="BN34" s="63"/>
      <c r="BO34" s="62"/>
      <c r="BP34" s="62"/>
      <c r="BQ34" s="59">
        <v>28</v>
      </c>
      <c r="BR34" s="87"/>
      <c r="BS34" s="708"/>
      <c r="BT34" s="709"/>
      <c r="BU34" s="709"/>
      <c r="BV34" s="709"/>
      <c r="BW34" s="709"/>
      <c r="BX34" s="709"/>
      <c r="BY34" s="709"/>
      <c r="BZ34" s="709"/>
      <c r="CA34" s="709"/>
      <c r="CB34" s="709"/>
      <c r="CC34" s="709"/>
      <c r="CD34" s="709"/>
      <c r="CE34" s="709"/>
      <c r="CF34" s="709"/>
      <c r="CG34" s="710"/>
      <c r="CH34" s="711"/>
      <c r="CI34" s="703"/>
      <c r="CJ34" s="703"/>
      <c r="CK34" s="703"/>
      <c r="CL34" s="712"/>
      <c r="CM34" s="711"/>
      <c r="CN34" s="703"/>
      <c r="CO34" s="703"/>
      <c r="CP34" s="703"/>
      <c r="CQ34" s="712"/>
      <c r="CR34" s="711"/>
      <c r="CS34" s="703"/>
      <c r="CT34" s="703"/>
      <c r="CU34" s="703"/>
      <c r="CV34" s="712"/>
      <c r="CW34" s="711"/>
      <c r="CX34" s="703"/>
      <c r="CY34" s="703"/>
      <c r="CZ34" s="703"/>
      <c r="DA34" s="712"/>
      <c r="DB34" s="711"/>
      <c r="DC34" s="703"/>
      <c r="DD34" s="703"/>
      <c r="DE34" s="703"/>
      <c r="DF34" s="712"/>
      <c r="DG34" s="711"/>
      <c r="DH34" s="703"/>
      <c r="DI34" s="703"/>
      <c r="DJ34" s="703"/>
      <c r="DK34" s="712"/>
      <c r="DL34" s="711"/>
      <c r="DM34" s="703"/>
      <c r="DN34" s="703"/>
      <c r="DO34" s="703"/>
      <c r="DP34" s="712"/>
      <c r="DQ34" s="711"/>
      <c r="DR34" s="703"/>
      <c r="DS34" s="703"/>
      <c r="DT34" s="703"/>
      <c r="DU34" s="712"/>
      <c r="DV34" s="708"/>
      <c r="DW34" s="709"/>
      <c r="DX34" s="709"/>
      <c r="DY34" s="709"/>
      <c r="DZ34" s="716"/>
      <c r="EA34" s="54"/>
    </row>
    <row r="35" spans="1:131" s="51" customFormat="1" ht="26.25" customHeight="1" x14ac:dyDescent="0.15">
      <c r="A35" s="61">
        <v>8</v>
      </c>
      <c r="B35" s="708" t="s">
        <v>327</v>
      </c>
      <c r="C35" s="709"/>
      <c r="D35" s="709"/>
      <c r="E35" s="709"/>
      <c r="F35" s="709"/>
      <c r="G35" s="709"/>
      <c r="H35" s="709"/>
      <c r="I35" s="709"/>
      <c r="J35" s="709"/>
      <c r="K35" s="709"/>
      <c r="L35" s="709"/>
      <c r="M35" s="709"/>
      <c r="N35" s="709"/>
      <c r="O35" s="709"/>
      <c r="P35" s="710"/>
      <c r="Q35" s="699">
        <v>561</v>
      </c>
      <c r="R35" s="700"/>
      <c r="S35" s="700"/>
      <c r="T35" s="700"/>
      <c r="U35" s="700"/>
      <c r="V35" s="700">
        <v>680</v>
      </c>
      <c r="W35" s="700"/>
      <c r="X35" s="700"/>
      <c r="Y35" s="700"/>
      <c r="Z35" s="700"/>
      <c r="AA35" s="700">
        <v>-119</v>
      </c>
      <c r="AB35" s="700"/>
      <c r="AC35" s="700"/>
      <c r="AD35" s="700"/>
      <c r="AE35" s="701"/>
      <c r="AF35" s="702">
        <v>32</v>
      </c>
      <c r="AG35" s="703"/>
      <c r="AH35" s="703"/>
      <c r="AI35" s="703"/>
      <c r="AJ35" s="704"/>
      <c r="AK35" s="705">
        <v>0</v>
      </c>
      <c r="AL35" s="700"/>
      <c r="AM35" s="700"/>
      <c r="AN35" s="700"/>
      <c r="AO35" s="700"/>
      <c r="AP35" s="700">
        <v>37</v>
      </c>
      <c r="AQ35" s="700"/>
      <c r="AR35" s="700"/>
      <c r="AS35" s="700"/>
      <c r="AT35" s="700"/>
      <c r="AU35" s="700" t="s">
        <v>188</v>
      </c>
      <c r="AV35" s="700"/>
      <c r="AW35" s="700"/>
      <c r="AX35" s="700"/>
      <c r="AY35" s="700"/>
      <c r="AZ35" s="766" t="s">
        <v>188</v>
      </c>
      <c r="BA35" s="766"/>
      <c r="BB35" s="766"/>
      <c r="BC35" s="766"/>
      <c r="BD35" s="766"/>
      <c r="BE35" s="706" t="s">
        <v>498</v>
      </c>
      <c r="BF35" s="706"/>
      <c r="BG35" s="706"/>
      <c r="BH35" s="706"/>
      <c r="BI35" s="707"/>
      <c r="BJ35" s="63"/>
      <c r="BK35" s="63"/>
      <c r="BL35" s="63"/>
      <c r="BM35" s="63"/>
      <c r="BN35" s="63"/>
      <c r="BO35" s="62"/>
      <c r="BP35" s="62"/>
      <c r="BQ35" s="59">
        <v>29</v>
      </c>
      <c r="BR35" s="87"/>
      <c r="BS35" s="708"/>
      <c r="BT35" s="709"/>
      <c r="BU35" s="709"/>
      <c r="BV35" s="709"/>
      <c r="BW35" s="709"/>
      <c r="BX35" s="709"/>
      <c r="BY35" s="709"/>
      <c r="BZ35" s="709"/>
      <c r="CA35" s="709"/>
      <c r="CB35" s="709"/>
      <c r="CC35" s="709"/>
      <c r="CD35" s="709"/>
      <c r="CE35" s="709"/>
      <c r="CF35" s="709"/>
      <c r="CG35" s="710"/>
      <c r="CH35" s="711"/>
      <c r="CI35" s="703"/>
      <c r="CJ35" s="703"/>
      <c r="CK35" s="703"/>
      <c r="CL35" s="712"/>
      <c r="CM35" s="711"/>
      <c r="CN35" s="703"/>
      <c r="CO35" s="703"/>
      <c r="CP35" s="703"/>
      <c r="CQ35" s="712"/>
      <c r="CR35" s="711"/>
      <c r="CS35" s="703"/>
      <c r="CT35" s="703"/>
      <c r="CU35" s="703"/>
      <c r="CV35" s="712"/>
      <c r="CW35" s="711"/>
      <c r="CX35" s="703"/>
      <c r="CY35" s="703"/>
      <c r="CZ35" s="703"/>
      <c r="DA35" s="712"/>
      <c r="DB35" s="711"/>
      <c r="DC35" s="703"/>
      <c r="DD35" s="703"/>
      <c r="DE35" s="703"/>
      <c r="DF35" s="712"/>
      <c r="DG35" s="711"/>
      <c r="DH35" s="703"/>
      <c r="DI35" s="703"/>
      <c r="DJ35" s="703"/>
      <c r="DK35" s="712"/>
      <c r="DL35" s="711"/>
      <c r="DM35" s="703"/>
      <c r="DN35" s="703"/>
      <c r="DO35" s="703"/>
      <c r="DP35" s="712"/>
      <c r="DQ35" s="711"/>
      <c r="DR35" s="703"/>
      <c r="DS35" s="703"/>
      <c r="DT35" s="703"/>
      <c r="DU35" s="712"/>
      <c r="DV35" s="708"/>
      <c r="DW35" s="709"/>
      <c r="DX35" s="709"/>
      <c r="DY35" s="709"/>
      <c r="DZ35" s="716"/>
      <c r="EA35" s="54"/>
    </row>
    <row r="36" spans="1:131" s="51" customFormat="1" ht="26.25" customHeight="1" x14ac:dyDescent="0.15">
      <c r="A36" s="61">
        <v>9</v>
      </c>
      <c r="B36" s="708"/>
      <c r="C36" s="709"/>
      <c r="D36" s="709"/>
      <c r="E36" s="709"/>
      <c r="F36" s="709"/>
      <c r="G36" s="709"/>
      <c r="H36" s="709"/>
      <c r="I36" s="709"/>
      <c r="J36" s="709"/>
      <c r="K36" s="709"/>
      <c r="L36" s="709"/>
      <c r="M36" s="709"/>
      <c r="N36" s="709"/>
      <c r="O36" s="709"/>
      <c r="P36" s="710"/>
      <c r="Q36" s="699"/>
      <c r="R36" s="700"/>
      <c r="S36" s="700"/>
      <c r="T36" s="700"/>
      <c r="U36" s="700"/>
      <c r="V36" s="700"/>
      <c r="W36" s="700"/>
      <c r="X36" s="700"/>
      <c r="Y36" s="700"/>
      <c r="Z36" s="700"/>
      <c r="AA36" s="700"/>
      <c r="AB36" s="700"/>
      <c r="AC36" s="700"/>
      <c r="AD36" s="700"/>
      <c r="AE36" s="701"/>
      <c r="AF36" s="702"/>
      <c r="AG36" s="703"/>
      <c r="AH36" s="703"/>
      <c r="AI36" s="703"/>
      <c r="AJ36" s="704"/>
      <c r="AK36" s="705"/>
      <c r="AL36" s="700"/>
      <c r="AM36" s="700"/>
      <c r="AN36" s="700"/>
      <c r="AO36" s="700"/>
      <c r="AP36" s="700"/>
      <c r="AQ36" s="700"/>
      <c r="AR36" s="700"/>
      <c r="AS36" s="700"/>
      <c r="AT36" s="700"/>
      <c r="AU36" s="700"/>
      <c r="AV36" s="700"/>
      <c r="AW36" s="700"/>
      <c r="AX36" s="700"/>
      <c r="AY36" s="700"/>
      <c r="AZ36" s="766"/>
      <c r="BA36" s="766"/>
      <c r="BB36" s="766"/>
      <c r="BC36" s="766"/>
      <c r="BD36" s="766"/>
      <c r="BE36" s="706"/>
      <c r="BF36" s="706"/>
      <c r="BG36" s="706"/>
      <c r="BH36" s="706"/>
      <c r="BI36" s="707"/>
      <c r="BJ36" s="63"/>
      <c r="BK36" s="63"/>
      <c r="BL36" s="63"/>
      <c r="BM36" s="63"/>
      <c r="BN36" s="63"/>
      <c r="BO36" s="62"/>
      <c r="BP36" s="62"/>
      <c r="BQ36" s="59">
        <v>30</v>
      </c>
      <c r="BR36" s="87"/>
      <c r="BS36" s="708"/>
      <c r="BT36" s="709"/>
      <c r="BU36" s="709"/>
      <c r="BV36" s="709"/>
      <c r="BW36" s="709"/>
      <c r="BX36" s="709"/>
      <c r="BY36" s="709"/>
      <c r="BZ36" s="709"/>
      <c r="CA36" s="709"/>
      <c r="CB36" s="709"/>
      <c r="CC36" s="709"/>
      <c r="CD36" s="709"/>
      <c r="CE36" s="709"/>
      <c r="CF36" s="709"/>
      <c r="CG36" s="710"/>
      <c r="CH36" s="711"/>
      <c r="CI36" s="703"/>
      <c r="CJ36" s="703"/>
      <c r="CK36" s="703"/>
      <c r="CL36" s="712"/>
      <c r="CM36" s="711"/>
      <c r="CN36" s="703"/>
      <c r="CO36" s="703"/>
      <c r="CP36" s="703"/>
      <c r="CQ36" s="712"/>
      <c r="CR36" s="711"/>
      <c r="CS36" s="703"/>
      <c r="CT36" s="703"/>
      <c r="CU36" s="703"/>
      <c r="CV36" s="712"/>
      <c r="CW36" s="711"/>
      <c r="CX36" s="703"/>
      <c r="CY36" s="703"/>
      <c r="CZ36" s="703"/>
      <c r="DA36" s="712"/>
      <c r="DB36" s="711"/>
      <c r="DC36" s="703"/>
      <c r="DD36" s="703"/>
      <c r="DE36" s="703"/>
      <c r="DF36" s="712"/>
      <c r="DG36" s="711"/>
      <c r="DH36" s="703"/>
      <c r="DI36" s="703"/>
      <c r="DJ36" s="703"/>
      <c r="DK36" s="712"/>
      <c r="DL36" s="711"/>
      <c r="DM36" s="703"/>
      <c r="DN36" s="703"/>
      <c r="DO36" s="703"/>
      <c r="DP36" s="712"/>
      <c r="DQ36" s="711"/>
      <c r="DR36" s="703"/>
      <c r="DS36" s="703"/>
      <c r="DT36" s="703"/>
      <c r="DU36" s="712"/>
      <c r="DV36" s="708"/>
      <c r="DW36" s="709"/>
      <c r="DX36" s="709"/>
      <c r="DY36" s="709"/>
      <c r="DZ36" s="716"/>
      <c r="EA36" s="54"/>
    </row>
    <row r="37" spans="1:131" s="51" customFormat="1" ht="26.25" customHeight="1" x14ac:dyDescent="0.15">
      <c r="A37" s="61">
        <v>10</v>
      </c>
      <c r="B37" s="708"/>
      <c r="C37" s="709"/>
      <c r="D37" s="709"/>
      <c r="E37" s="709"/>
      <c r="F37" s="709"/>
      <c r="G37" s="709"/>
      <c r="H37" s="709"/>
      <c r="I37" s="709"/>
      <c r="J37" s="709"/>
      <c r="K37" s="709"/>
      <c r="L37" s="709"/>
      <c r="M37" s="709"/>
      <c r="N37" s="709"/>
      <c r="O37" s="709"/>
      <c r="P37" s="710"/>
      <c r="Q37" s="699"/>
      <c r="R37" s="700"/>
      <c r="S37" s="700"/>
      <c r="T37" s="700"/>
      <c r="U37" s="700"/>
      <c r="V37" s="700"/>
      <c r="W37" s="700"/>
      <c r="X37" s="700"/>
      <c r="Y37" s="700"/>
      <c r="Z37" s="700"/>
      <c r="AA37" s="700"/>
      <c r="AB37" s="700"/>
      <c r="AC37" s="700"/>
      <c r="AD37" s="700"/>
      <c r="AE37" s="701"/>
      <c r="AF37" s="702"/>
      <c r="AG37" s="703"/>
      <c r="AH37" s="703"/>
      <c r="AI37" s="703"/>
      <c r="AJ37" s="704"/>
      <c r="AK37" s="705"/>
      <c r="AL37" s="700"/>
      <c r="AM37" s="700"/>
      <c r="AN37" s="700"/>
      <c r="AO37" s="700"/>
      <c r="AP37" s="700"/>
      <c r="AQ37" s="700"/>
      <c r="AR37" s="700"/>
      <c r="AS37" s="700"/>
      <c r="AT37" s="700"/>
      <c r="AU37" s="700"/>
      <c r="AV37" s="700"/>
      <c r="AW37" s="700"/>
      <c r="AX37" s="700"/>
      <c r="AY37" s="700"/>
      <c r="AZ37" s="766"/>
      <c r="BA37" s="766"/>
      <c r="BB37" s="766"/>
      <c r="BC37" s="766"/>
      <c r="BD37" s="766"/>
      <c r="BE37" s="706"/>
      <c r="BF37" s="706"/>
      <c r="BG37" s="706"/>
      <c r="BH37" s="706"/>
      <c r="BI37" s="707"/>
      <c r="BJ37" s="63"/>
      <c r="BK37" s="63"/>
      <c r="BL37" s="63"/>
      <c r="BM37" s="63"/>
      <c r="BN37" s="63"/>
      <c r="BO37" s="62"/>
      <c r="BP37" s="62"/>
      <c r="BQ37" s="59">
        <v>31</v>
      </c>
      <c r="BR37" s="87"/>
      <c r="BS37" s="708"/>
      <c r="BT37" s="709"/>
      <c r="BU37" s="709"/>
      <c r="BV37" s="709"/>
      <c r="BW37" s="709"/>
      <c r="BX37" s="709"/>
      <c r="BY37" s="709"/>
      <c r="BZ37" s="709"/>
      <c r="CA37" s="709"/>
      <c r="CB37" s="709"/>
      <c r="CC37" s="709"/>
      <c r="CD37" s="709"/>
      <c r="CE37" s="709"/>
      <c r="CF37" s="709"/>
      <c r="CG37" s="710"/>
      <c r="CH37" s="711"/>
      <c r="CI37" s="703"/>
      <c r="CJ37" s="703"/>
      <c r="CK37" s="703"/>
      <c r="CL37" s="712"/>
      <c r="CM37" s="711"/>
      <c r="CN37" s="703"/>
      <c r="CO37" s="703"/>
      <c r="CP37" s="703"/>
      <c r="CQ37" s="712"/>
      <c r="CR37" s="711"/>
      <c r="CS37" s="703"/>
      <c r="CT37" s="703"/>
      <c r="CU37" s="703"/>
      <c r="CV37" s="712"/>
      <c r="CW37" s="711"/>
      <c r="CX37" s="703"/>
      <c r="CY37" s="703"/>
      <c r="CZ37" s="703"/>
      <c r="DA37" s="712"/>
      <c r="DB37" s="711"/>
      <c r="DC37" s="703"/>
      <c r="DD37" s="703"/>
      <c r="DE37" s="703"/>
      <c r="DF37" s="712"/>
      <c r="DG37" s="711"/>
      <c r="DH37" s="703"/>
      <c r="DI37" s="703"/>
      <c r="DJ37" s="703"/>
      <c r="DK37" s="712"/>
      <c r="DL37" s="711"/>
      <c r="DM37" s="703"/>
      <c r="DN37" s="703"/>
      <c r="DO37" s="703"/>
      <c r="DP37" s="712"/>
      <c r="DQ37" s="711"/>
      <c r="DR37" s="703"/>
      <c r="DS37" s="703"/>
      <c r="DT37" s="703"/>
      <c r="DU37" s="712"/>
      <c r="DV37" s="708"/>
      <c r="DW37" s="709"/>
      <c r="DX37" s="709"/>
      <c r="DY37" s="709"/>
      <c r="DZ37" s="716"/>
      <c r="EA37" s="54"/>
    </row>
    <row r="38" spans="1:131" s="51" customFormat="1" ht="26.25" customHeight="1" x14ac:dyDescent="0.15">
      <c r="A38" s="61">
        <v>11</v>
      </c>
      <c r="B38" s="708"/>
      <c r="C38" s="709"/>
      <c r="D38" s="709"/>
      <c r="E38" s="709"/>
      <c r="F38" s="709"/>
      <c r="G38" s="709"/>
      <c r="H38" s="709"/>
      <c r="I38" s="709"/>
      <c r="J38" s="709"/>
      <c r="K38" s="709"/>
      <c r="L38" s="709"/>
      <c r="M38" s="709"/>
      <c r="N38" s="709"/>
      <c r="O38" s="709"/>
      <c r="P38" s="710"/>
      <c r="Q38" s="699"/>
      <c r="R38" s="700"/>
      <c r="S38" s="700"/>
      <c r="T38" s="700"/>
      <c r="U38" s="700"/>
      <c r="V38" s="700"/>
      <c r="W38" s="700"/>
      <c r="X38" s="700"/>
      <c r="Y38" s="700"/>
      <c r="Z38" s="700"/>
      <c r="AA38" s="700"/>
      <c r="AB38" s="700"/>
      <c r="AC38" s="700"/>
      <c r="AD38" s="700"/>
      <c r="AE38" s="701"/>
      <c r="AF38" s="702"/>
      <c r="AG38" s="703"/>
      <c r="AH38" s="703"/>
      <c r="AI38" s="703"/>
      <c r="AJ38" s="704"/>
      <c r="AK38" s="705"/>
      <c r="AL38" s="700"/>
      <c r="AM38" s="700"/>
      <c r="AN38" s="700"/>
      <c r="AO38" s="700"/>
      <c r="AP38" s="700"/>
      <c r="AQ38" s="700"/>
      <c r="AR38" s="700"/>
      <c r="AS38" s="700"/>
      <c r="AT38" s="700"/>
      <c r="AU38" s="700"/>
      <c r="AV38" s="700"/>
      <c r="AW38" s="700"/>
      <c r="AX38" s="700"/>
      <c r="AY38" s="700"/>
      <c r="AZ38" s="766"/>
      <c r="BA38" s="766"/>
      <c r="BB38" s="766"/>
      <c r="BC38" s="766"/>
      <c r="BD38" s="766"/>
      <c r="BE38" s="706"/>
      <c r="BF38" s="706"/>
      <c r="BG38" s="706"/>
      <c r="BH38" s="706"/>
      <c r="BI38" s="707"/>
      <c r="BJ38" s="63"/>
      <c r="BK38" s="63"/>
      <c r="BL38" s="63"/>
      <c r="BM38" s="63"/>
      <c r="BN38" s="63"/>
      <c r="BO38" s="62"/>
      <c r="BP38" s="62"/>
      <c r="BQ38" s="59">
        <v>32</v>
      </c>
      <c r="BR38" s="87"/>
      <c r="BS38" s="708"/>
      <c r="BT38" s="709"/>
      <c r="BU38" s="709"/>
      <c r="BV38" s="709"/>
      <c r="BW38" s="709"/>
      <c r="BX38" s="709"/>
      <c r="BY38" s="709"/>
      <c r="BZ38" s="709"/>
      <c r="CA38" s="709"/>
      <c r="CB38" s="709"/>
      <c r="CC38" s="709"/>
      <c r="CD38" s="709"/>
      <c r="CE38" s="709"/>
      <c r="CF38" s="709"/>
      <c r="CG38" s="710"/>
      <c r="CH38" s="711"/>
      <c r="CI38" s="703"/>
      <c r="CJ38" s="703"/>
      <c r="CK38" s="703"/>
      <c r="CL38" s="712"/>
      <c r="CM38" s="711"/>
      <c r="CN38" s="703"/>
      <c r="CO38" s="703"/>
      <c r="CP38" s="703"/>
      <c r="CQ38" s="712"/>
      <c r="CR38" s="711"/>
      <c r="CS38" s="703"/>
      <c r="CT38" s="703"/>
      <c r="CU38" s="703"/>
      <c r="CV38" s="712"/>
      <c r="CW38" s="711"/>
      <c r="CX38" s="703"/>
      <c r="CY38" s="703"/>
      <c r="CZ38" s="703"/>
      <c r="DA38" s="712"/>
      <c r="DB38" s="711"/>
      <c r="DC38" s="703"/>
      <c r="DD38" s="703"/>
      <c r="DE38" s="703"/>
      <c r="DF38" s="712"/>
      <c r="DG38" s="711"/>
      <c r="DH38" s="703"/>
      <c r="DI38" s="703"/>
      <c r="DJ38" s="703"/>
      <c r="DK38" s="712"/>
      <c r="DL38" s="711"/>
      <c r="DM38" s="703"/>
      <c r="DN38" s="703"/>
      <c r="DO38" s="703"/>
      <c r="DP38" s="712"/>
      <c r="DQ38" s="711"/>
      <c r="DR38" s="703"/>
      <c r="DS38" s="703"/>
      <c r="DT38" s="703"/>
      <c r="DU38" s="712"/>
      <c r="DV38" s="708"/>
      <c r="DW38" s="709"/>
      <c r="DX38" s="709"/>
      <c r="DY38" s="709"/>
      <c r="DZ38" s="716"/>
      <c r="EA38" s="54"/>
    </row>
    <row r="39" spans="1:131" s="51" customFormat="1" ht="26.25" customHeight="1" x14ac:dyDescent="0.15">
      <c r="A39" s="61">
        <v>12</v>
      </c>
      <c r="B39" s="708"/>
      <c r="C39" s="709"/>
      <c r="D39" s="709"/>
      <c r="E39" s="709"/>
      <c r="F39" s="709"/>
      <c r="G39" s="709"/>
      <c r="H39" s="709"/>
      <c r="I39" s="709"/>
      <c r="J39" s="709"/>
      <c r="K39" s="709"/>
      <c r="L39" s="709"/>
      <c r="M39" s="709"/>
      <c r="N39" s="709"/>
      <c r="O39" s="709"/>
      <c r="P39" s="710"/>
      <c r="Q39" s="699"/>
      <c r="R39" s="700"/>
      <c r="S39" s="700"/>
      <c r="T39" s="700"/>
      <c r="U39" s="700"/>
      <c r="V39" s="700"/>
      <c r="W39" s="700"/>
      <c r="X39" s="700"/>
      <c r="Y39" s="700"/>
      <c r="Z39" s="700"/>
      <c r="AA39" s="700"/>
      <c r="AB39" s="700"/>
      <c r="AC39" s="700"/>
      <c r="AD39" s="700"/>
      <c r="AE39" s="701"/>
      <c r="AF39" s="702"/>
      <c r="AG39" s="703"/>
      <c r="AH39" s="703"/>
      <c r="AI39" s="703"/>
      <c r="AJ39" s="704"/>
      <c r="AK39" s="705"/>
      <c r="AL39" s="700"/>
      <c r="AM39" s="700"/>
      <c r="AN39" s="700"/>
      <c r="AO39" s="700"/>
      <c r="AP39" s="700"/>
      <c r="AQ39" s="700"/>
      <c r="AR39" s="700"/>
      <c r="AS39" s="700"/>
      <c r="AT39" s="700"/>
      <c r="AU39" s="700"/>
      <c r="AV39" s="700"/>
      <c r="AW39" s="700"/>
      <c r="AX39" s="700"/>
      <c r="AY39" s="700"/>
      <c r="AZ39" s="766"/>
      <c r="BA39" s="766"/>
      <c r="BB39" s="766"/>
      <c r="BC39" s="766"/>
      <c r="BD39" s="766"/>
      <c r="BE39" s="706"/>
      <c r="BF39" s="706"/>
      <c r="BG39" s="706"/>
      <c r="BH39" s="706"/>
      <c r="BI39" s="707"/>
      <c r="BJ39" s="63"/>
      <c r="BK39" s="63"/>
      <c r="BL39" s="63"/>
      <c r="BM39" s="63"/>
      <c r="BN39" s="63"/>
      <c r="BO39" s="62"/>
      <c r="BP39" s="62"/>
      <c r="BQ39" s="59">
        <v>33</v>
      </c>
      <c r="BR39" s="87"/>
      <c r="BS39" s="708"/>
      <c r="BT39" s="709"/>
      <c r="BU39" s="709"/>
      <c r="BV39" s="709"/>
      <c r="BW39" s="709"/>
      <c r="BX39" s="709"/>
      <c r="BY39" s="709"/>
      <c r="BZ39" s="709"/>
      <c r="CA39" s="709"/>
      <c r="CB39" s="709"/>
      <c r="CC39" s="709"/>
      <c r="CD39" s="709"/>
      <c r="CE39" s="709"/>
      <c r="CF39" s="709"/>
      <c r="CG39" s="710"/>
      <c r="CH39" s="711"/>
      <c r="CI39" s="703"/>
      <c r="CJ39" s="703"/>
      <c r="CK39" s="703"/>
      <c r="CL39" s="712"/>
      <c r="CM39" s="711"/>
      <c r="CN39" s="703"/>
      <c r="CO39" s="703"/>
      <c r="CP39" s="703"/>
      <c r="CQ39" s="712"/>
      <c r="CR39" s="711"/>
      <c r="CS39" s="703"/>
      <c r="CT39" s="703"/>
      <c r="CU39" s="703"/>
      <c r="CV39" s="712"/>
      <c r="CW39" s="711"/>
      <c r="CX39" s="703"/>
      <c r="CY39" s="703"/>
      <c r="CZ39" s="703"/>
      <c r="DA39" s="712"/>
      <c r="DB39" s="711"/>
      <c r="DC39" s="703"/>
      <c r="DD39" s="703"/>
      <c r="DE39" s="703"/>
      <c r="DF39" s="712"/>
      <c r="DG39" s="711"/>
      <c r="DH39" s="703"/>
      <c r="DI39" s="703"/>
      <c r="DJ39" s="703"/>
      <c r="DK39" s="712"/>
      <c r="DL39" s="711"/>
      <c r="DM39" s="703"/>
      <c r="DN39" s="703"/>
      <c r="DO39" s="703"/>
      <c r="DP39" s="712"/>
      <c r="DQ39" s="711"/>
      <c r="DR39" s="703"/>
      <c r="DS39" s="703"/>
      <c r="DT39" s="703"/>
      <c r="DU39" s="712"/>
      <c r="DV39" s="708"/>
      <c r="DW39" s="709"/>
      <c r="DX39" s="709"/>
      <c r="DY39" s="709"/>
      <c r="DZ39" s="716"/>
      <c r="EA39" s="54"/>
    </row>
    <row r="40" spans="1:131" s="51" customFormat="1" ht="26.25" customHeight="1" x14ac:dyDescent="0.15">
      <c r="A40" s="59">
        <v>13</v>
      </c>
      <c r="B40" s="708"/>
      <c r="C40" s="709"/>
      <c r="D40" s="709"/>
      <c r="E40" s="709"/>
      <c r="F40" s="709"/>
      <c r="G40" s="709"/>
      <c r="H40" s="709"/>
      <c r="I40" s="709"/>
      <c r="J40" s="709"/>
      <c r="K40" s="709"/>
      <c r="L40" s="709"/>
      <c r="M40" s="709"/>
      <c r="N40" s="709"/>
      <c r="O40" s="709"/>
      <c r="P40" s="710"/>
      <c r="Q40" s="699"/>
      <c r="R40" s="700"/>
      <c r="S40" s="700"/>
      <c r="T40" s="700"/>
      <c r="U40" s="700"/>
      <c r="V40" s="700"/>
      <c r="W40" s="700"/>
      <c r="X40" s="700"/>
      <c r="Y40" s="700"/>
      <c r="Z40" s="700"/>
      <c r="AA40" s="700"/>
      <c r="AB40" s="700"/>
      <c r="AC40" s="700"/>
      <c r="AD40" s="700"/>
      <c r="AE40" s="701"/>
      <c r="AF40" s="702"/>
      <c r="AG40" s="703"/>
      <c r="AH40" s="703"/>
      <c r="AI40" s="703"/>
      <c r="AJ40" s="704"/>
      <c r="AK40" s="705"/>
      <c r="AL40" s="700"/>
      <c r="AM40" s="700"/>
      <c r="AN40" s="700"/>
      <c r="AO40" s="700"/>
      <c r="AP40" s="700"/>
      <c r="AQ40" s="700"/>
      <c r="AR40" s="700"/>
      <c r="AS40" s="700"/>
      <c r="AT40" s="700"/>
      <c r="AU40" s="700"/>
      <c r="AV40" s="700"/>
      <c r="AW40" s="700"/>
      <c r="AX40" s="700"/>
      <c r="AY40" s="700"/>
      <c r="AZ40" s="766"/>
      <c r="BA40" s="766"/>
      <c r="BB40" s="766"/>
      <c r="BC40" s="766"/>
      <c r="BD40" s="766"/>
      <c r="BE40" s="706"/>
      <c r="BF40" s="706"/>
      <c r="BG40" s="706"/>
      <c r="BH40" s="706"/>
      <c r="BI40" s="707"/>
      <c r="BJ40" s="63"/>
      <c r="BK40" s="63"/>
      <c r="BL40" s="63"/>
      <c r="BM40" s="63"/>
      <c r="BN40" s="63"/>
      <c r="BO40" s="62"/>
      <c r="BP40" s="62"/>
      <c r="BQ40" s="59">
        <v>34</v>
      </c>
      <c r="BR40" s="87"/>
      <c r="BS40" s="708"/>
      <c r="BT40" s="709"/>
      <c r="BU40" s="709"/>
      <c r="BV40" s="709"/>
      <c r="BW40" s="709"/>
      <c r="BX40" s="709"/>
      <c r="BY40" s="709"/>
      <c r="BZ40" s="709"/>
      <c r="CA40" s="709"/>
      <c r="CB40" s="709"/>
      <c r="CC40" s="709"/>
      <c r="CD40" s="709"/>
      <c r="CE40" s="709"/>
      <c r="CF40" s="709"/>
      <c r="CG40" s="710"/>
      <c r="CH40" s="711"/>
      <c r="CI40" s="703"/>
      <c r="CJ40" s="703"/>
      <c r="CK40" s="703"/>
      <c r="CL40" s="712"/>
      <c r="CM40" s="711"/>
      <c r="CN40" s="703"/>
      <c r="CO40" s="703"/>
      <c r="CP40" s="703"/>
      <c r="CQ40" s="712"/>
      <c r="CR40" s="711"/>
      <c r="CS40" s="703"/>
      <c r="CT40" s="703"/>
      <c r="CU40" s="703"/>
      <c r="CV40" s="712"/>
      <c r="CW40" s="711"/>
      <c r="CX40" s="703"/>
      <c r="CY40" s="703"/>
      <c r="CZ40" s="703"/>
      <c r="DA40" s="712"/>
      <c r="DB40" s="711"/>
      <c r="DC40" s="703"/>
      <c r="DD40" s="703"/>
      <c r="DE40" s="703"/>
      <c r="DF40" s="712"/>
      <c r="DG40" s="711"/>
      <c r="DH40" s="703"/>
      <c r="DI40" s="703"/>
      <c r="DJ40" s="703"/>
      <c r="DK40" s="712"/>
      <c r="DL40" s="711"/>
      <c r="DM40" s="703"/>
      <c r="DN40" s="703"/>
      <c r="DO40" s="703"/>
      <c r="DP40" s="712"/>
      <c r="DQ40" s="711"/>
      <c r="DR40" s="703"/>
      <c r="DS40" s="703"/>
      <c r="DT40" s="703"/>
      <c r="DU40" s="712"/>
      <c r="DV40" s="708"/>
      <c r="DW40" s="709"/>
      <c r="DX40" s="709"/>
      <c r="DY40" s="709"/>
      <c r="DZ40" s="716"/>
      <c r="EA40" s="54"/>
    </row>
    <row r="41" spans="1:131" s="51" customFormat="1" ht="26.25" customHeight="1" x14ac:dyDescent="0.15">
      <c r="A41" s="59">
        <v>14</v>
      </c>
      <c r="B41" s="708"/>
      <c r="C41" s="709"/>
      <c r="D41" s="709"/>
      <c r="E41" s="709"/>
      <c r="F41" s="709"/>
      <c r="G41" s="709"/>
      <c r="H41" s="709"/>
      <c r="I41" s="709"/>
      <c r="J41" s="709"/>
      <c r="K41" s="709"/>
      <c r="L41" s="709"/>
      <c r="M41" s="709"/>
      <c r="N41" s="709"/>
      <c r="O41" s="709"/>
      <c r="P41" s="710"/>
      <c r="Q41" s="699"/>
      <c r="R41" s="700"/>
      <c r="S41" s="700"/>
      <c r="T41" s="700"/>
      <c r="U41" s="700"/>
      <c r="V41" s="700"/>
      <c r="W41" s="700"/>
      <c r="X41" s="700"/>
      <c r="Y41" s="700"/>
      <c r="Z41" s="700"/>
      <c r="AA41" s="700"/>
      <c r="AB41" s="700"/>
      <c r="AC41" s="700"/>
      <c r="AD41" s="700"/>
      <c r="AE41" s="701"/>
      <c r="AF41" s="702"/>
      <c r="AG41" s="703"/>
      <c r="AH41" s="703"/>
      <c r="AI41" s="703"/>
      <c r="AJ41" s="704"/>
      <c r="AK41" s="705"/>
      <c r="AL41" s="700"/>
      <c r="AM41" s="700"/>
      <c r="AN41" s="700"/>
      <c r="AO41" s="700"/>
      <c r="AP41" s="700"/>
      <c r="AQ41" s="700"/>
      <c r="AR41" s="700"/>
      <c r="AS41" s="700"/>
      <c r="AT41" s="700"/>
      <c r="AU41" s="700"/>
      <c r="AV41" s="700"/>
      <c r="AW41" s="700"/>
      <c r="AX41" s="700"/>
      <c r="AY41" s="700"/>
      <c r="AZ41" s="766"/>
      <c r="BA41" s="766"/>
      <c r="BB41" s="766"/>
      <c r="BC41" s="766"/>
      <c r="BD41" s="766"/>
      <c r="BE41" s="706"/>
      <c r="BF41" s="706"/>
      <c r="BG41" s="706"/>
      <c r="BH41" s="706"/>
      <c r="BI41" s="707"/>
      <c r="BJ41" s="63"/>
      <c r="BK41" s="63"/>
      <c r="BL41" s="63"/>
      <c r="BM41" s="63"/>
      <c r="BN41" s="63"/>
      <c r="BO41" s="62"/>
      <c r="BP41" s="62"/>
      <c r="BQ41" s="59">
        <v>35</v>
      </c>
      <c r="BR41" s="87"/>
      <c r="BS41" s="708"/>
      <c r="BT41" s="709"/>
      <c r="BU41" s="709"/>
      <c r="BV41" s="709"/>
      <c r="BW41" s="709"/>
      <c r="BX41" s="709"/>
      <c r="BY41" s="709"/>
      <c r="BZ41" s="709"/>
      <c r="CA41" s="709"/>
      <c r="CB41" s="709"/>
      <c r="CC41" s="709"/>
      <c r="CD41" s="709"/>
      <c r="CE41" s="709"/>
      <c r="CF41" s="709"/>
      <c r="CG41" s="710"/>
      <c r="CH41" s="711"/>
      <c r="CI41" s="703"/>
      <c r="CJ41" s="703"/>
      <c r="CK41" s="703"/>
      <c r="CL41" s="712"/>
      <c r="CM41" s="711"/>
      <c r="CN41" s="703"/>
      <c r="CO41" s="703"/>
      <c r="CP41" s="703"/>
      <c r="CQ41" s="712"/>
      <c r="CR41" s="711"/>
      <c r="CS41" s="703"/>
      <c r="CT41" s="703"/>
      <c r="CU41" s="703"/>
      <c r="CV41" s="712"/>
      <c r="CW41" s="711"/>
      <c r="CX41" s="703"/>
      <c r="CY41" s="703"/>
      <c r="CZ41" s="703"/>
      <c r="DA41" s="712"/>
      <c r="DB41" s="711"/>
      <c r="DC41" s="703"/>
      <c r="DD41" s="703"/>
      <c r="DE41" s="703"/>
      <c r="DF41" s="712"/>
      <c r="DG41" s="711"/>
      <c r="DH41" s="703"/>
      <c r="DI41" s="703"/>
      <c r="DJ41" s="703"/>
      <c r="DK41" s="712"/>
      <c r="DL41" s="711"/>
      <c r="DM41" s="703"/>
      <c r="DN41" s="703"/>
      <c r="DO41" s="703"/>
      <c r="DP41" s="712"/>
      <c r="DQ41" s="711"/>
      <c r="DR41" s="703"/>
      <c r="DS41" s="703"/>
      <c r="DT41" s="703"/>
      <c r="DU41" s="712"/>
      <c r="DV41" s="708"/>
      <c r="DW41" s="709"/>
      <c r="DX41" s="709"/>
      <c r="DY41" s="709"/>
      <c r="DZ41" s="716"/>
      <c r="EA41" s="54"/>
    </row>
    <row r="42" spans="1:131" s="51" customFormat="1" ht="26.25" customHeight="1" x14ac:dyDescent="0.15">
      <c r="A42" s="59">
        <v>15</v>
      </c>
      <c r="B42" s="708"/>
      <c r="C42" s="709"/>
      <c r="D42" s="709"/>
      <c r="E42" s="709"/>
      <c r="F42" s="709"/>
      <c r="G42" s="709"/>
      <c r="H42" s="709"/>
      <c r="I42" s="709"/>
      <c r="J42" s="709"/>
      <c r="K42" s="709"/>
      <c r="L42" s="709"/>
      <c r="M42" s="709"/>
      <c r="N42" s="709"/>
      <c r="O42" s="709"/>
      <c r="P42" s="710"/>
      <c r="Q42" s="699"/>
      <c r="R42" s="700"/>
      <c r="S42" s="700"/>
      <c r="T42" s="700"/>
      <c r="U42" s="700"/>
      <c r="V42" s="700"/>
      <c r="W42" s="700"/>
      <c r="X42" s="700"/>
      <c r="Y42" s="700"/>
      <c r="Z42" s="700"/>
      <c r="AA42" s="700"/>
      <c r="AB42" s="700"/>
      <c r="AC42" s="700"/>
      <c r="AD42" s="700"/>
      <c r="AE42" s="701"/>
      <c r="AF42" s="702"/>
      <c r="AG42" s="703"/>
      <c r="AH42" s="703"/>
      <c r="AI42" s="703"/>
      <c r="AJ42" s="704"/>
      <c r="AK42" s="705"/>
      <c r="AL42" s="700"/>
      <c r="AM42" s="700"/>
      <c r="AN42" s="700"/>
      <c r="AO42" s="700"/>
      <c r="AP42" s="700"/>
      <c r="AQ42" s="700"/>
      <c r="AR42" s="700"/>
      <c r="AS42" s="700"/>
      <c r="AT42" s="700"/>
      <c r="AU42" s="700"/>
      <c r="AV42" s="700"/>
      <c r="AW42" s="700"/>
      <c r="AX42" s="700"/>
      <c r="AY42" s="700"/>
      <c r="AZ42" s="766"/>
      <c r="BA42" s="766"/>
      <c r="BB42" s="766"/>
      <c r="BC42" s="766"/>
      <c r="BD42" s="766"/>
      <c r="BE42" s="706"/>
      <c r="BF42" s="706"/>
      <c r="BG42" s="706"/>
      <c r="BH42" s="706"/>
      <c r="BI42" s="707"/>
      <c r="BJ42" s="63"/>
      <c r="BK42" s="63"/>
      <c r="BL42" s="63"/>
      <c r="BM42" s="63"/>
      <c r="BN42" s="63"/>
      <c r="BO42" s="62"/>
      <c r="BP42" s="62"/>
      <c r="BQ42" s="59">
        <v>36</v>
      </c>
      <c r="BR42" s="87"/>
      <c r="BS42" s="708"/>
      <c r="BT42" s="709"/>
      <c r="BU42" s="709"/>
      <c r="BV42" s="709"/>
      <c r="BW42" s="709"/>
      <c r="BX42" s="709"/>
      <c r="BY42" s="709"/>
      <c r="BZ42" s="709"/>
      <c r="CA42" s="709"/>
      <c r="CB42" s="709"/>
      <c r="CC42" s="709"/>
      <c r="CD42" s="709"/>
      <c r="CE42" s="709"/>
      <c r="CF42" s="709"/>
      <c r="CG42" s="710"/>
      <c r="CH42" s="711"/>
      <c r="CI42" s="703"/>
      <c r="CJ42" s="703"/>
      <c r="CK42" s="703"/>
      <c r="CL42" s="712"/>
      <c r="CM42" s="711"/>
      <c r="CN42" s="703"/>
      <c r="CO42" s="703"/>
      <c r="CP42" s="703"/>
      <c r="CQ42" s="712"/>
      <c r="CR42" s="711"/>
      <c r="CS42" s="703"/>
      <c r="CT42" s="703"/>
      <c r="CU42" s="703"/>
      <c r="CV42" s="712"/>
      <c r="CW42" s="711"/>
      <c r="CX42" s="703"/>
      <c r="CY42" s="703"/>
      <c r="CZ42" s="703"/>
      <c r="DA42" s="712"/>
      <c r="DB42" s="711"/>
      <c r="DC42" s="703"/>
      <c r="DD42" s="703"/>
      <c r="DE42" s="703"/>
      <c r="DF42" s="712"/>
      <c r="DG42" s="711"/>
      <c r="DH42" s="703"/>
      <c r="DI42" s="703"/>
      <c r="DJ42" s="703"/>
      <c r="DK42" s="712"/>
      <c r="DL42" s="711"/>
      <c r="DM42" s="703"/>
      <c r="DN42" s="703"/>
      <c r="DO42" s="703"/>
      <c r="DP42" s="712"/>
      <c r="DQ42" s="711"/>
      <c r="DR42" s="703"/>
      <c r="DS42" s="703"/>
      <c r="DT42" s="703"/>
      <c r="DU42" s="712"/>
      <c r="DV42" s="708"/>
      <c r="DW42" s="709"/>
      <c r="DX42" s="709"/>
      <c r="DY42" s="709"/>
      <c r="DZ42" s="716"/>
      <c r="EA42" s="54"/>
    </row>
    <row r="43" spans="1:131" s="51" customFormat="1" ht="26.25" customHeight="1" x14ac:dyDescent="0.15">
      <c r="A43" s="59">
        <v>16</v>
      </c>
      <c r="B43" s="708"/>
      <c r="C43" s="709"/>
      <c r="D43" s="709"/>
      <c r="E43" s="709"/>
      <c r="F43" s="709"/>
      <c r="G43" s="709"/>
      <c r="H43" s="709"/>
      <c r="I43" s="709"/>
      <c r="J43" s="709"/>
      <c r="K43" s="709"/>
      <c r="L43" s="709"/>
      <c r="M43" s="709"/>
      <c r="N43" s="709"/>
      <c r="O43" s="709"/>
      <c r="P43" s="710"/>
      <c r="Q43" s="699"/>
      <c r="R43" s="700"/>
      <c r="S43" s="700"/>
      <c r="T43" s="700"/>
      <c r="U43" s="700"/>
      <c r="V43" s="700"/>
      <c r="W43" s="700"/>
      <c r="X43" s="700"/>
      <c r="Y43" s="700"/>
      <c r="Z43" s="700"/>
      <c r="AA43" s="700"/>
      <c r="AB43" s="700"/>
      <c r="AC43" s="700"/>
      <c r="AD43" s="700"/>
      <c r="AE43" s="701"/>
      <c r="AF43" s="702"/>
      <c r="AG43" s="703"/>
      <c r="AH43" s="703"/>
      <c r="AI43" s="703"/>
      <c r="AJ43" s="704"/>
      <c r="AK43" s="705"/>
      <c r="AL43" s="700"/>
      <c r="AM43" s="700"/>
      <c r="AN43" s="700"/>
      <c r="AO43" s="700"/>
      <c r="AP43" s="700"/>
      <c r="AQ43" s="700"/>
      <c r="AR43" s="700"/>
      <c r="AS43" s="700"/>
      <c r="AT43" s="700"/>
      <c r="AU43" s="700"/>
      <c r="AV43" s="700"/>
      <c r="AW43" s="700"/>
      <c r="AX43" s="700"/>
      <c r="AY43" s="700"/>
      <c r="AZ43" s="766"/>
      <c r="BA43" s="766"/>
      <c r="BB43" s="766"/>
      <c r="BC43" s="766"/>
      <c r="BD43" s="766"/>
      <c r="BE43" s="706"/>
      <c r="BF43" s="706"/>
      <c r="BG43" s="706"/>
      <c r="BH43" s="706"/>
      <c r="BI43" s="707"/>
      <c r="BJ43" s="63"/>
      <c r="BK43" s="63"/>
      <c r="BL43" s="63"/>
      <c r="BM43" s="63"/>
      <c r="BN43" s="63"/>
      <c r="BO43" s="62"/>
      <c r="BP43" s="62"/>
      <c r="BQ43" s="59">
        <v>37</v>
      </c>
      <c r="BR43" s="87"/>
      <c r="BS43" s="708"/>
      <c r="BT43" s="709"/>
      <c r="BU43" s="709"/>
      <c r="BV43" s="709"/>
      <c r="BW43" s="709"/>
      <c r="BX43" s="709"/>
      <c r="BY43" s="709"/>
      <c r="BZ43" s="709"/>
      <c r="CA43" s="709"/>
      <c r="CB43" s="709"/>
      <c r="CC43" s="709"/>
      <c r="CD43" s="709"/>
      <c r="CE43" s="709"/>
      <c r="CF43" s="709"/>
      <c r="CG43" s="710"/>
      <c r="CH43" s="711"/>
      <c r="CI43" s="703"/>
      <c r="CJ43" s="703"/>
      <c r="CK43" s="703"/>
      <c r="CL43" s="712"/>
      <c r="CM43" s="711"/>
      <c r="CN43" s="703"/>
      <c r="CO43" s="703"/>
      <c r="CP43" s="703"/>
      <c r="CQ43" s="712"/>
      <c r="CR43" s="711"/>
      <c r="CS43" s="703"/>
      <c r="CT43" s="703"/>
      <c r="CU43" s="703"/>
      <c r="CV43" s="712"/>
      <c r="CW43" s="711"/>
      <c r="CX43" s="703"/>
      <c r="CY43" s="703"/>
      <c r="CZ43" s="703"/>
      <c r="DA43" s="712"/>
      <c r="DB43" s="711"/>
      <c r="DC43" s="703"/>
      <c r="DD43" s="703"/>
      <c r="DE43" s="703"/>
      <c r="DF43" s="712"/>
      <c r="DG43" s="711"/>
      <c r="DH43" s="703"/>
      <c r="DI43" s="703"/>
      <c r="DJ43" s="703"/>
      <c r="DK43" s="712"/>
      <c r="DL43" s="711"/>
      <c r="DM43" s="703"/>
      <c r="DN43" s="703"/>
      <c r="DO43" s="703"/>
      <c r="DP43" s="712"/>
      <c r="DQ43" s="711"/>
      <c r="DR43" s="703"/>
      <c r="DS43" s="703"/>
      <c r="DT43" s="703"/>
      <c r="DU43" s="712"/>
      <c r="DV43" s="708"/>
      <c r="DW43" s="709"/>
      <c r="DX43" s="709"/>
      <c r="DY43" s="709"/>
      <c r="DZ43" s="716"/>
      <c r="EA43" s="54"/>
    </row>
    <row r="44" spans="1:131" s="51" customFormat="1" ht="26.25" customHeight="1" x14ac:dyDescent="0.15">
      <c r="A44" s="59">
        <v>17</v>
      </c>
      <c r="B44" s="708"/>
      <c r="C44" s="709"/>
      <c r="D44" s="709"/>
      <c r="E44" s="709"/>
      <c r="F44" s="709"/>
      <c r="G44" s="709"/>
      <c r="H44" s="709"/>
      <c r="I44" s="709"/>
      <c r="J44" s="709"/>
      <c r="K44" s="709"/>
      <c r="L44" s="709"/>
      <c r="M44" s="709"/>
      <c r="N44" s="709"/>
      <c r="O44" s="709"/>
      <c r="P44" s="710"/>
      <c r="Q44" s="699"/>
      <c r="R44" s="700"/>
      <c r="S44" s="700"/>
      <c r="T44" s="700"/>
      <c r="U44" s="700"/>
      <c r="V44" s="700"/>
      <c r="W44" s="700"/>
      <c r="X44" s="700"/>
      <c r="Y44" s="700"/>
      <c r="Z44" s="700"/>
      <c r="AA44" s="700"/>
      <c r="AB44" s="700"/>
      <c r="AC44" s="700"/>
      <c r="AD44" s="700"/>
      <c r="AE44" s="701"/>
      <c r="AF44" s="702"/>
      <c r="AG44" s="703"/>
      <c r="AH44" s="703"/>
      <c r="AI44" s="703"/>
      <c r="AJ44" s="704"/>
      <c r="AK44" s="705"/>
      <c r="AL44" s="700"/>
      <c r="AM44" s="700"/>
      <c r="AN44" s="700"/>
      <c r="AO44" s="700"/>
      <c r="AP44" s="700"/>
      <c r="AQ44" s="700"/>
      <c r="AR44" s="700"/>
      <c r="AS44" s="700"/>
      <c r="AT44" s="700"/>
      <c r="AU44" s="700"/>
      <c r="AV44" s="700"/>
      <c r="AW44" s="700"/>
      <c r="AX44" s="700"/>
      <c r="AY44" s="700"/>
      <c r="AZ44" s="766"/>
      <c r="BA44" s="766"/>
      <c r="BB44" s="766"/>
      <c r="BC44" s="766"/>
      <c r="BD44" s="766"/>
      <c r="BE44" s="706"/>
      <c r="BF44" s="706"/>
      <c r="BG44" s="706"/>
      <c r="BH44" s="706"/>
      <c r="BI44" s="707"/>
      <c r="BJ44" s="63"/>
      <c r="BK44" s="63"/>
      <c r="BL44" s="63"/>
      <c r="BM44" s="63"/>
      <c r="BN44" s="63"/>
      <c r="BO44" s="62"/>
      <c r="BP44" s="62"/>
      <c r="BQ44" s="59">
        <v>38</v>
      </c>
      <c r="BR44" s="87"/>
      <c r="BS44" s="708"/>
      <c r="BT44" s="709"/>
      <c r="BU44" s="709"/>
      <c r="BV44" s="709"/>
      <c r="BW44" s="709"/>
      <c r="BX44" s="709"/>
      <c r="BY44" s="709"/>
      <c r="BZ44" s="709"/>
      <c r="CA44" s="709"/>
      <c r="CB44" s="709"/>
      <c r="CC44" s="709"/>
      <c r="CD44" s="709"/>
      <c r="CE44" s="709"/>
      <c r="CF44" s="709"/>
      <c r="CG44" s="710"/>
      <c r="CH44" s="711"/>
      <c r="CI44" s="703"/>
      <c r="CJ44" s="703"/>
      <c r="CK44" s="703"/>
      <c r="CL44" s="712"/>
      <c r="CM44" s="711"/>
      <c r="CN44" s="703"/>
      <c r="CO44" s="703"/>
      <c r="CP44" s="703"/>
      <c r="CQ44" s="712"/>
      <c r="CR44" s="711"/>
      <c r="CS44" s="703"/>
      <c r="CT44" s="703"/>
      <c r="CU44" s="703"/>
      <c r="CV44" s="712"/>
      <c r="CW44" s="711"/>
      <c r="CX44" s="703"/>
      <c r="CY44" s="703"/>
      <c r="CZ44" s="703"/>
      <c r="DA44" s="712"/>
      <c r="DB44" s="711"/>
      <c r="DC44" s="703"/>
      <c r="DD44" s="703"/>
      <c r="DE44" s="703"/>
      <c r="DF44" s="712"/>
      <c r="DG44" s="711"/>
      <c r="DH44" s="703"/>
      <c r="DI44" s="703"/>
      <c r="DJ44" s="703"/>
      <c r="DK44" s="712"/>
      <c r="DL44" s="711"/>
      <c r="DM44" s="703"/>
      <c r="DN44" s="703"/>
      <c r="DO44" s="703"/>
      <c r="DP44" s="712"/>
      <c r="DQ44" s="711"/>
      <c r="DR44" s="703"/>
      <c r="DS44" s="703"/>
      <c r="DT44" s="703"/>
      <c r="DU44" s="712"/>
      <c r="DV44" s="708"/>
      <c r="DW44" s="709"/>
      <c r="DX44" s="709"/>
      <c r="DY44" s="709"/>
      <c r="DZ44" s="716"/>
      <c r="EA44" s="54"/>
    </row>
    <row r="45" spans="1:131" s="51" customFormat="1" ht="26.25" customHeight="1" x14ac:dyDescent="0.15">
      <c r="A45" s="59">
        <v>18</v>
      </c>
      <c r="B45" s="708"/>
      <c r="C45" s="709"/>
      <c r="D45" s="709"/>
      <c r="E45" s="709"/>
      <c r="F45" s="709"/>
      <c r="G45" s="709"/>
      <c r="H45" s="709"/>
      <c r="I45" s="709"/>
      <c r="J45" s="709"/>
      <c r="K45" s="709"/>
      <c r="L45" s="709"/>
      <c r="M45" s="709"/>
      <c r="N45" s="709"/>
      <c r="O45" s="709"/>
      <c r="P45" s="710"/>
      <c r="Q45" s="699"/>
      <c r="R45" s="700"/>
      <c r="S45" s="700"/>
      <c r="T45" s="700"/>
      <c r="U45" s="700"/>
      <c r="V45" s="700"/>
      <c r="W45" s="700"/>
      <c r="X45" s="700"/>
      <c r="Y45" s="700"/>
      <c r="Z45" s="700"/>
      <c r="AA45" s="700"/>
      <c r="AB45" s="700"/>
      <c r="AC45" s="700"/>
      <c r="AD45" s="700"/>
      <c r="AE45" s="701"/>
      <c r="AF45" s="702"/>
      <c r="AG45" s="703"/>
      <c r="AH45" s="703"/>
      <c r="AI45" s="703"/>
      <c r="AJ45" s="704"/>
      <c r="AK45" s="705"/>
      <c r="AL45" s="700"/>
      <c r="AM45" s="700"/>
      <c r="AN45" s="700"/>
      <c r="AO45" s="700"/>
      <c r="AP45" s="700"/>
      <c r="AQ45" s="700"/>
      <c r="AR45" s="700"/>
      <c r="AS45" s="700"/>
      <c r="AT45" s="700"/>
      <c r="AU45" s="700"/>
      <c r="AV45" s="700"/>
      <c r="AW45" s="700"/>
      <c r="AX45" s="700"/>
      <c r="AY45" s="700"/>
      <c r="AZ45" s="766"/>
      <c r="BA45" s="766"/>
      <c r="BB45" s="766"/>
      <c r="BC45" s="766"/>
      <c r="BD45" s="766"/>
      <c r="BE45" s="706"/>
      <c r="BF45" s="706"/>
      <c r="BG45" s="706"/>
      <c r="BH45" s="706"/>
      <c r="BI45" s="707"/>
      <c r="BJ45" s="63"/>
      <c r="BK45" s="63"/>
      <c r="BL45" s="63"/>
      <c r="BM45" s="63"/>
      <c r="BN45" s="63"/>
      <c r="BO45" s="62"/>
      <c r="BP45" s="62"/>
      <c r="BQ45" s="59">
        <v>39</v>
      </c>
      <c r="BR45" s="87"/>
      <c r="BS45" s="708"/>
      <c r="BT45" s="709"/>
      <c r="BU45" s="709"/>
      <c r="BV45" s="709"/>
      <c r="BW45" s="709"/>
      <c r="BX45" s="709"/>
      <c r="BY45" s="709"/>
      <c r="BZ45" s="709"/>
      <c r="CA45" s="709"/>
      <c r="CB45" s="709"/>
      <c r="CC45" s="709"/>
      <c r="CD45" s="709"/>
      <c r="CE45" s="709"/>
      <c r="CF45" s="709"/>
      <c r="CG45" s="710"/>
      <c r="CH45" s="711"/>
      <c r="CI45" s="703"/>
      <c r="CJ45" s="703"/>
      <c r="CK45" s="703"/>
      <c r="CL45" s="712"/>
      <c r="CM45" s="711"/>
      <c r="CN45" s="703"/>
      <c r="CO45" s="703"/>
      <c r="CP45" s="703"/>
      <c r="CQ45" s="712"/>
      <c r="CR45" s="711"/>
      <c r="CS45" s="703"/>
      <c r="CT45" s="703"/>
      <c r="CU45" s="703"/>
      <c r="CV45" s="712"/>
      <c r="CW45" s="711"/>
      <c r="CX45" s="703"/>
      <c r="CY45" s="703"/>
      <c r="CZ45" s="703"/>
      <c r="DA45" s="712"/>
      <c r="DB45" s="711"/>
      <c r="DC45" s="703"/>
      <c r="DD45" s="703"/>
      <c r="DE45" s="703"/>
      <c r="DF45" s="712"/>
      <c r="DG45" s="711"/>
      <c r="DH45" s="703"/>
      <c r="DI45" s="703"/>
      <c r="DJ45" s="703"/>
      <c r="DK45" s="712"/>
      <c r="DL45" s="711"/>
      <c r="DM45" s="703"/>
      <c r="DN45" s="703"/>
      <c r="DO45" s="703"/>
      <c r="DP45" s="712"/>
      <c r="DQ45" s="711"/>
      <c r="DR45" s="703"/>
      <c r="DS45" s="703"/>
      <c r="DT45" s="703"/>
      <c r="DU45" s="712"/>
      <c r="DV45" s="708"/>
      <c r="DW45" s="709"/>
      <c r="DX45" s="709"/>
      <c r="DY45" s="709"/>
      <c r="DZ45" s="716"/>
      <c r="EA45" s="54"/>
    </row>
    <row r="46" spans="1:131" s="51" customFormat="1" ht="26.25" customHeight="1" x14ac:dyDescent="0.15">
      <c r="A46" s="59">
        <v>19</v>
      </c>
      <c r="B46" s="708"/>
      <c r="C46" s="709"/>
      <c r="D46" s="709"/>
      <c r="E46" s="709"/>
      <c r="F46" s="709"/>
      <c r="G46" s="709"/>
      <c r="H46" s="709"/>
      <c r="I46" s="709"/>
      <c r="J46" s="709"/>
      <c r="K46" s="709"/>
      <c r="L46" s="709"/>
      <c r="M46" s="709"/>
      <c r="N46" s="709"/>
      <c r="O46" s="709"/>
      <c r="P46" s="710"/>
      <c r="Q46" s="699"/>
      <c r="R46" s="700"/>
      <c r="S46" s="700"/>
      <c r="T46" s="700"/>
      <c r="U46" s="700"/>
      <c r="V46" s="700"/>
      <c r="W46" s="700"/>
      <c r="X46" s="700"/>
      <c r="Y46" s="700"/>
      <c r="Z46" s="700"/>
      <c r="AA46" s="700"/>
      <c r="AB46" s="700"/>
      <c r="AC46" s="700"/>
      <c r="AD46" s="700"/>
      <c r="AE46" s="701"/>
      <c r="AF46" s="702"/>
      <c r="AG46" s="703"/>
      <c r="AH46" s="703"/>
      <c r="AI46" s="703"/>
      <c r="AJ46" s="704"/>
      <c r="AK46" s="705"/>
      <c r="AL46" s="700"/>
      <c r="AM46" s="700"/>
      <c r="AN46" s="700"/>
      <c r="AO46" s="700"/>
      <c r="AP46" s="700"/>
      <c r="AQ46" s="700"/>
      <c r="AR46" s="700"/>
      <c r="AS46" s="700"/>
      <c r="AT46" s="700"/>
      <c r="AU46" s="700"/>
      <c r="AV46" s="700"/>
      <c r="AW46" s="700"/>
      <c r="AX46" s="700"/>
      <c r="AY46" s="700"/>
      <c r="AZ46" s="766"/>
      <c r="BA46" s="766"/>
      <c r="BB46" s="766"/>
      <c r="BC46" s="766"/>
      <c r="BD46" s="766"/>
      <c r="BE46" s="706"/>
      <c r="BF46" s="706"/>
      <c r="BG46" s="706"/>
      <c r="BH46" s="706"/>
      <c r="BI46" s="707"/>
      <c r="BJ46" s="63"/>
      <c r="BK46" s="63"/>
      <c r="BL46" s="63"/>
      <c r="BM46" s="63"/>
      <c r="BN46" s="63"/>
      <c r="BO46" s="62"/>
      <c r="BP46" s="62"/>
      <c r="BQ46" s="59">
        <v>40</v>
      </c>
      <c r="BR46" s="87"/>
      <c r="BS46" s="708"/>
      <c r="BT46" s="709"/>
      <c r="BU46" s="709"/>
      <c r="BV46" s="709"/>
      <c r="BW46" s="709"/>
      <c r="BX46" s="709"/>
      <c r="BY46" s="709"/>
      <c r="BZ46" s="709"/>
      <c r="CA46" s="709"/>
      <c r="CB46" s="709"/>
      <c r="CC46" s="709"/>
      <c r="CD46" s="709"/>
      <c r="CE46" s="709"/>
      <c r="CF46" s="709"/>
      <c r="CG46" s="710"/>
      <c r="CH46" s="711"/>
      <c r="CI46" s="703"/>
      <c r="CJ46" s="703"/>
      <c r="CK46" s="703"/>
      <c r="CL46" s="712"/>
      <c r="CM46" s="711"/>
      <c r="CN46" s="703"/>
      <c r="CO46" s="703"/>
      <c r="CP46" s="703"/>
      <c r="CQ46" s="712"/>
      <c r="CR46" s="711"/>
      <c r="CS46" s="703"/>
      <c r="CT46" s="703"/>
      <c r="CU46" s="703"/>
      <c r="CV46" s="712"/>
      <c r="CW46" s="711"/>
      <c r="CX46" s="703"/>
      <c r="CY46" s="703"/>
      <c r="CZ46" s="703"/>
      <c r="DA46" s="712"/>
      <c r="DB46" s="711"/>
      <c r="DC46" s="703"/>
      <c r="DD46" s="703"/>
      <c r="DE46" s="703"/>
      <c r="DF46" s="712"/>
      <c r="DG46" s="711"/>
      <c r="DH46" s="703"/>
      <c r="DI46" s="703"/>
      <c r="DJ46" s="703"/>
      <c r="DK46" s="712"/>
      <c r="DL46" s="711"/>
      <c r="DM46" s="703"/>
      <c r="DN46" s="703"/>
      <c r="DO46" s="703"/>
      <c r="DP46" s="712"/>
      <c r="DQ46" s="711"/>
      <c r="DR46" s="703"/>
      <c r="DS46" s="703"/>
      <c r="DT46" s="703"/>
      <c r="DU46" s="712"/>
      <c r="DV46" s="708"/>
      <c r="DW46" s="709"/>
      <c r="DX46" s="709"/>
      <c r="DY46" s="709"/>
      <c r="DZ46" s="716"/>
      <c r="EA46" s="54"/>
    </row>
    <row r="47" spans="1:131" s="51" customFormat="1" ht="26.25" customHeight="1" x14ac:dyDescent="0.15">
      <c r="A47" s="59">
        <v>20</v>
      </c>
      <c r="B47" s="708"/>
      <c r="C47" s="709"/>
      <c r="D47" s="709"/>
      <c r="E47" s="709"/>
      <c r="F47" s="709"/>
      <c r="G47" s="709"/>
      <c r="H47" s="709"/>
      <c r="I47" s="709"/>
      <c r="J47" s="709"/>
      <c r="K47" s="709"/>
      <c r="L47" s="709"/>
      <c r="M47" s="709"/>
      <c r="N47" s="709"/>
      <c r="O47" s="709"/>
      <c r="P47" s="710"/>
      <c r="Q47" s="699"/>
      <c r="R47" s="700"/>
      <c r="S47" s="700"/>
      <c r="T47" s="700"/>
      <c r="U47" s="700"/>
      <c r="V47" s="700"/>
      <c r="W47" s="700"/>
      <c r="X47" s="700"/>
      <c r="Y47" s="700"/>
      <c r="Z47" s="700"/>
      <c r="AA47" s="700"/>
      <c r="AB47" s="700"/>
      <c r="AC47" s="700"/>
      <c r="AD47" s="700"/>
      <c r="AE47" s="701"/>
      <c r="AF47" s="702"/>
      <c r="AG47" s="703"/>
      <c r="AH47" s="703"/>
      <c r="AI47" s="703"/>
      <c r="AJ47" s="704"/>
      <c r="AK47" s="705"/>
      <c r="AL47" s="700"/>
      <c r="AM47" s="700"/>
      <c r="AN47" s="700"/>
      <c r="AO47" s="700"/>
      <c r="AP47" s="700"/>
      <c r="AQ47" s="700"/>
      <c r="AR47" s="700"/>
      <c r="AS47" s="700"/>
      <c r="AT47" s="700"/>
      <c r="AU47" s="700"/>
      <c r="AV47" s="700"/>
      <c r="AW47" s="700"/>
      <c r="AX47" s="700"/>
      <c r="AY47" s="700"/>
      <c r="AZ47" s="766"/>
      <c r="BA47" s="766"/>
      <c r="BB47" s="766"/>
      <c r="BC47" s="766"/>
      <c r="BD47" s="766"/>
      <c r="BE47" s="706"/>
      <c r="BF47" s="706"/>
      <c r="BG47" s="706"/>
      <c r="BH47" s="706"/>
      <c r="BI47" s="707"/>
      <c r="BJ47" s="63"/>
      <c r="BK47" s="63"/>
      <c r="BL47" s="63"/>
      <c r="BM47" s="63"/>
      <c r="BN47" s="63"/>
      <c r="BO47" s="62"/>
      <c r="BP47" s="62"/>
      <c r="BQ47" s="59">
        <v>41</v>
      </c>
      <c r="BR47" s="87"/>
      <c r="BS47" s="708"/>
      <c r="BT47" s="709"/>
      <c r="BU47" s="709"/>
      <c r="BV47" s="709"/>
      <c r="BW47" s="709"/>
      <c r="BX47" s="709"/>
      <c r="BY47" s="709"/>
      <c r="BZ47" s="709"/>
      <c r="CA47" s="709"/>
      <c r="CB47" s="709"/>
      <c r="CC47" s="709"/>
      <c r="CD47" s="709"/>
      <c r="CE47" s="709"/>
      <c r="CF47" s="709"/>
      <c r="CG47" s="710"/>
      <c r="CH47" s="711"/>
      <c r="CI47" s="703"/>
      <c r="CJ47" s="703"/>
      <c r="CK47" s="703"/>
      <c r="CL47" s="712"/>
      <c r="CM47" s="711"/>
      <c r="CN47" s="703"/>
      <c r="CO47" s="703"/>
      <c r="CP47" s="703"/>
      <c r="CQ47" s="712"/>
      <c r="CR47" s="711"/>
      <c r="CS47" s="703"/>
      <c r="CT47" s="703"/>
      <c r="CU47" s="703"/>
      <c r="CV47" s="712"/>
      <c r="CW47" s="711"/>
      <c r="CX47" s="703"/>
      <c r="CY47" s="703"/>
      <c r="CZ47" s="703"/>
      <c r="DA47" s="712"/>
      <c r="DB47" s="711"/>
      <c r="DC47" s="703"/>
      <c r="DD47" s="703"/>
      <c r="DE47" s="703"/>
      <c r="DF47" s="712"/>
      <c r="DG47" s="711"/>
      <c r="DH47" s="703"/>
      <c r="DI47" s="703"/>
      <c r="DJ47" s="703"/>
      <c r="DK47" s="712"/>
      <c r="DL47" s="711"/>
      <c r="DM47" s="703"/>
      <c r="DN47" s="703"/>
      <c r="DO47" s="703"/>
      <c r="DP47" s="712"/>
      <c r="DQ47" s="711"/>
      <c r="DR47" s="703"/>
      <c r="DS47" s="703"/>
      <c r="DT47" s="703"/>
      <c r="DU47" s="712"/>
      <c r="DV47" s="708"/>
      <c r="DW47" s="709"/>
      <c r="DX47" s="709"/>
      <c r="DY47" s="709"/>
      <c r="DZ47" s="716"/>
      <c r="EA47" s="54"/>
    </row>
    <row r="48" spans="1:131" s="51" customFormat="1" ht="26.25" customHeight="1" x14ac:dyDescent="0.15">
      <c r="A48" s="59">
        <v>21</v>
      </c>
      <c r="B48" s="708"/>
      <c r="C48" s="709"/>
      <c r="D48" s="709"/>
      <c r="E48" s="709"/>
      <c r="F48" s="709"/>
      <c r="G48" s="709"/>
      <c r="H48" s="709"/>
      <c r="I48" s="709"/>
      <c r="J48" s="709"/>
      <c r="K48" s="709"/>
      <c r="L48" s="709"/>
      <c r="M48" s="709"/>
      <c r="N48" s="709"/>
      <c r="O48" s="709"/>
      <c r="P48" s="710"/>
      <c r="Q48" s="699"/>
      <c r="R48" s="700"/>
      <c r="S48" s="700"/>
      <c r="T48" s="700"/>
      <c r="U48" s="700"/>
      <c r="V48" s="700"/>
      <c r="W48" s="700"/>
      <c r="X48" s="700"/>
      <c r="Y48" s="700"/>
      <c r="Z48" s="700"/>
      <c r="AA48" s="700"/>
      <c r="AB48" s="700"/>
      <c r="AC48" s="700"/>
      <c r="AD48" s="700"/>
      <c r="AE48" s="701"/>
      <c r="AF48" s="702"/>
      <c r="AG48" s="703"/>
      <c r="AH48" s="703"/>
      <c r="AI48" s="703"/>
      <c r="AJ48" s="704"/>
      <c r="AK48" s="705"/>
      <c r="AL48" s="700"/>
      <c r="AM48" s="700"/>
      <c r="AN48" s="700"/>
      <c r="AO48" s="700"/>
      <c r="AP48" s="700"/>
      <c r="AQ48" s="700"/>
      <c r="AR48" s="700"/>
      <c r="AS48" s="700"/>
      <c r="AT48" s="700"/>
      <c r="AU48" s="700"/>
      <c r="AV48" s="700"/>
      <c r="AW48" s="700"/>
      <c r="AX48" s="700"/>
      <c r="AY48" s="700"/>
      <c r="AZ48" s="766"/>
      <c r="BA48" s="766"/>
      <c r="BB48" s="766"/>
      <c r="BC48" s="766"/>
      <c r="BD48" s="766"/>
      <c r="BE48" s="706"/>
      <c r="BF48" s="706"/>
      <c r="BG48" s="706"/>
      <c r="BH48" s="706"/>
      <c r="BI48" s="707"/>
      <c r="BJ48" s="63"/>
      <c r="BK48" s="63"/>
      <c r="BL48" s="63"/>
      <c r="BM48" s="63"/>
      <c r="BN48" s="63"/>
      <c r="BO48" s="62"/>
      <c r="BP48" s="62"/>
      <c r="BQ48" s="59">
        <v>42</v>
      </c>
      <c r="BR48" s="87"/>
      <c r="BS48" s="708"/>
      <c r="BT48" s="709"/>
      <c r="BU48" s="709"/>
      <c r="BV48" s="709"/>
      <c r="BW48" s="709"/>
      <c r="BX48" s="709"/>
      <c r="BY48" s="709"/>
      <c r="BZ48" s="709"/>
      <c r="CA48" s="709"/>
      <c r="CB48" s="709"/>
      <c r="CC48" s="709"/>
      <c r="CD48" s="709"/>
      <c r="CE48" s="709"/>
      <c r="CF48" s="709"/>
      <c r="CG48" s="710"/>
      <c r="CH48" s="711"/>
      <c r="CI48" s="703"/>
      <c r="CJ48" s="703"/>
      <c r="CK48" s="703"/>
      <c r="CL48" s="712"/>
      <c r="CM48" s="711"/>
      <c r="CN48" s="703"/>
      <c r="CO48" s="703"/>
      <c r="CP48" s="703"/>
      <c r="CQ48" s="712"/>
      <c r="CR48" s="711"/>
      <c r="CS48" s="703"/>
      <c r="CT48" s="703"/>
      <c r="CU48" s="703"/>
      <c r="CV48" s="712"/>
      <c r="CW48" s="711"/>
      <c r="CX48" s="703"/>
      <c r="CY48" s="703"/>
      <c r="CZ48" s="703"/>
      <c r="DA48" s="712"/>
      <c r="DB48" s="711"/>
      <c r="DC48" s="703"/>
      <c r="DD48" s="703"/>
      <c r="DE48" s="703"/>
      <c r="DF48" s="712"/>
      <c r="DG48" s="711"/>
      <c r="DH48" s="703"/>
      <c r="DI48" s="703"/>
      <c r="DJ48" s="703"/>
      <c r="DK48" s="712"/>
      <c r="DL48" s="711"/>
      <c r="DM48" s="703"/>
      <c r="DN48" s="703"/>
      <c r="DO48" s="703"/>
      <c r="DP48" s="712"/>
      <c r="DQ48" s="711"/>
      <c r="DR48" s="703"/>
      <c r="DS48" s="703"/>
      <c r="DT48" s="703"/>
      <c r="DU48" s="712"/>
      <c r="DV48" s="708"/>
      <c r="DW48" s="709"/>
      <c r="DX48" s="709"/>
      <c r="DY48" s="709"/>
      <c r="DZ48" s="716"/>
      <c r="EA48" s="54"/>
    </row>
    <row r="49" spans="1:131" s="51" customFormat="1" ht="26.25" customHeight="1" x14ac:dyDescent="0.15">
      <c r="A49" s="59">
        <v>22</v>
      </c>
      <c r="B49" s="708"/>
      <c r="C49" s="709"/>
      <c r="D49" s="709"/>
      <c r="E49" s="709"/>
      <c r="F49" s="709"/>
      <c r="G49" s="709"/>
      <c r="H49" s="709"/>
      <c r="I49" s="709"/>
      <c r="J49" s="709"/>
      <c r="K49" s="709"/>
      <c r="L49" s="709"/>
      <c r="M49" s="709"/>
      <c r="N49" s="709"/>
      <c r="O49" s="709"/>
      <c r="P49" s="710"/>
      <c r="Q49" s="699"/>
      <c r="R49" s="700"/>
      <c r="S49" s="700"/>
      <c r="T49" s="700"/>
      <c r="U49" s="700"/>
      <c r="V49" s="700"/>
      <c r="W49" s="700"/>
      <c r="X49" s="700"/>
      <c r="Y49" s="700"/>
      <c r="Z49" s="700"/>
      <c r="AA49" s="700"/>
      <c r="AB49" s="700"/>
      <c r="AC49" s="700"/>
      <c r="AD49" s="700"/>
      <c r="AE49" s="701"/>
      <c r="AF49" s="702"/>
      <c r="AG49" s="703"/>
      <c r="AH49" s="703"/>
      <c r="AI49" s="703"/>
      <c r="AJ49" s="704"/>
      <c r="AK49" s="705"/>
      <c r="AL49" s="700"/>
      <c r="AM49" s="700"/>
      <c r="AN49" s="700"/>
      <c r="AO49" s="700"/>
      <c r="AP49" s="700"/>
      <c r="AQ49" s="700"/>
      <c r="AR49" s="700"/>
      <c r="AS49" s="700"/>
      <c r="AT49" s="700"/>
      <c r="AU49" s="700"/>
      <c r="AV49" s="700"/>
      <c r="AW49" s="700"/>
      <c r="AX49" s="700"/>
      <c r="AY49" s="700"/>
      <c r="AZ49" s="766"/>
      <c r="BA49" s="766"/>
      <c r="BB49" s="766"/>
      <c r="BC49" s="766"/>
      <c r="BD49" s="766"/>
      <c r="BE49" s="706"/>
      <c r="BF49" s="706"/>
      <c r="BG49" s="706"/>
      <c r="BH49" s="706"/>
      <c r="BI49" s="707"/>
      <c r="BJ49" s="63"/>
      <c r="BK49" s="63"/>
      <c r="BL49" s="63"/>
      <c r="BM49" s="63"/>
      <c r="BN49" s="63"/>
      <c r="BO49" s="62"/>
      <c r="BP49" s="62"/>
      <c r="BQ49" s="59">
        <v>43</v>
      </c>
      <c r="BR49" s="87"/>
      <c r="BS49" s="708"/>
      <c r="BT49" s="709"/>
      <c r="BU49" s="709"/>
      <c r="BV49" s="709"/>
      <c r="BW49" s="709"/>
      <c r="BX49" s="709"/>
      <c r="BY49" s="709"/>
      <c r="BZ49" s="709"/>
      <c r="CA49" s="709"/>
      <c r="CB49" s="709"/>
      <c r="CC49" s="709"/>
      <c r="CD49" s="709"/>
      <c r="CE49" s="709"/>
      <c r="CF49" s="709"/>
      <c r="CG49" s="710"/>
      <c r="CH49" s="711"/>
      <c r="CI49" s="703"/>
      <c r="CJ49" s="703"/>
      <c r="CK49" s="703"/>
      <c r="CL49" s="712"/>
      <c r="CM49" s="711"/>
      <c r="CN49" s="703"/>
      <c r="CO49" s="703"/>
      <c r="CP49" s="703"/>
      <c r="CQ49" s="712"/>
      <c r="CR49" s="711"/>
      <c r="CS49" s="703"/>
      <c r="CT49" s="703"/>
      <c r="CU49" s="703"/>
      <c r="CV49" s="712"/>
      <c r="CW49" s="711"/>
      <c r="CX49" s="703"/>
      <c r="CY49" s="703"/>
      <c r="CZ49" s="703"/>
      <c r="DA49" s="712"/>
      <c r="DB49" s="711"/>
      <c r="DC49" s="703"/>
      <c r="DD49" s="703"/>
      <c r="DE49" s="703"/>
      <c r="DF49" s="712"/>
      <c r="DG49" s="711"/>
      <c r="DH49" s="703"/>
      <c r="DI49" s="703"/>
      <c r="DJ49" s="703"/>
      <c r="DK49" s="712"/>
      <c r="DL49" s="711"/>
      <c r="DM49" s="703"/>
      <c r="DN49" s="703"/>
      <c r="DO49" s="703"/>
      <c r="DP49" s="712"/>
      <c r="DQ49" s="711"/>
      <c r="DR49" s="703"/>
      <c r="DS49" s="703"/>
      <c r="DT49" s="703"/>
      <c r="DU49" s="712"/>
      <c r="DV49" s="708"/>
      <c r="DW49" s="709"/>
      <c r="DX49" s="709"/>
      <c r="DY49" s="709"/>
      <c r="DZ49" s="716"/>
      <c r="EA49" s="54"/>
    </row>
    <row r="50" spans="1:131" s="51" customFormat="1" ht="26.25" customHeight="1" x14ac:dyDescent="0.15">
      <c r="A50" s="59">
        <v>23</v>
      </c>
      <c r="B50" s="708"/>
      <c r="C50" s="709"/>
      <c r="D50" s="709"/>
      <c r="E50" s="709"/>
      <c r="F50" s="709"/>
      <c r="G50" s="709"/>
      <c r="H50" s="709"/>
      <c r="I50" s="709"/>
      <c r="J50" s="709"/>
      <c r="K50" s="709"/>
      <c r="L50" s="709"/>
      <c r="M50" s="709"/>
      <c r="N50" s="709"/>
      <c r="O50" s="709"/>
      <c r="P50" s="710"/>
      <c r="Q50" s="767"/>
      <c r="R50" s="768"/>
      <c r="S50" s="768"/>
      <c r="T50" s="768"/>
      <c r="U50" s="768"/>
      <c r="V50" s="768"/>
      <c r="W50" s="768"/>
      <c r="X50" s="768"/>
      <c r="Y50" s="768"/>
      <c r="Z50" s="768"/>
      <c r="AA50" s="768"/>
      <c r="AB50" s="768"/>
      <c r="AC50" s="768"/>
      <c r="AD50" s="768"/>
      <c r="AE50" s="769"/>
      <c r="AF50" s="702"/>
      <c r="AG50" s="703"/>
      <c r="AH50" s="703"/>
      <c r="AI50" s="703"/>
      <c r="AJ50" s="704"/>
      <c r="AK50" s="770"/>
      <c r="AL50" s="768"/>
      <c r="AM50" s="768"/>
      <c r="AN50" s="768"/>
      <c r="AO50" s="768"/>
      <c r="AP50" s="768"/>
      <c r="AQ50" s="768"/>
      <c r="AR50" s="768"/>
      <c r="AS50" s="768"/>
      <c r="AT50" s="768"/>
      <c r="AU50" s="768"/>
      <c r="AV50" s="768"/>
      <c r="AW50" s="768"/>
      <c r="AX50" s="768"/>
      <c r="AY50" s="768"/>
      <c r="AZ50" s="771"/>
      <c r="BA50" s="771"/>
      <c r="BB50" s="771"/>
      <c r="BC50" s="771"/>
      <c r="BD50" s="771"/>
      <c r="BE50" s="706"/>
      <c r="BF50" s="706"/>
      <c r="BG50" s="706"/>
      <c r="BH50" s="706"/>
      <c r="BI50" s="707"/>
      <c r="BJ50" s="63"/>
      <c r="BK50" s="63"/>
      <c r="BL50" s="63"/>
      <c r="BM50" s="63"/>
      <c r="BN50" s="63"/>
      <c r="BO50" s="62"/>
      <c r="BP50" s="62"/>
      <c r="BQ50" s="59">
        <v>44</v>
      </c>
      <c r="BR50" s="87"/>
      <c r="BS50" s="708"/>
      <c r="BT50" s="709"/>
      <c r="BU50" s="709"/>
      <c r="BV50" s="709"/>
      <c r="BW50" s="709"/>
      <c r="BX50" s="709"/>
      <c r="BY50" s="709"/>
      <c r="BZ50" s="709"/>
      <c r="CA50" s="709"/>
      <c r="CB50" s="709"/>
      <c r="CC50" s="709"/>
      <c r="CD50" s="709"/>
      <c r="CE50" s="709"/>
      <c r="CF50" s="709"/>
      <c r="CG50" s="710"/>
      <c r="CH50" s="711"/>
      <c r="CI50" s="703"/>
      <c r="CJ50" s="703"/>
      <c r="CK50" s="703"/>
      <c r="CL50" s="712"/>
      <c r="CM50" s="711"/>
      <c r="CN50" s="703"/>
      <c r="CO50" s="703"/>
      <c r="CP50" s="703"/>
      <c r="CQ50" s="712"/>
      <c r="CR50" s="711"/>
      <c r="CS50" s="703"/>
      <c r="CT50" s="703"/>
      <c r="CU50" s="703"/>
      <c r="CV50" s="712"/>
      <c r="CW50" s="711"/>
      <c r="CX50" s="703"/>
      <c r="CY50" s="703"/>
      <c r="CZ50" s="703"/>
      <c r="DA50" s="712"/>
      <c r="DB50" s="711"/>
      <c r="DC50" s="703"/>
      <c r="DD50" s="703"/>
      <c r="DE50" s="703"/>
      <c r="DF50" s="712"/>
      <c r="DG50" s="711"/>
      <c r="DH50" s="703"/>
      <c r="DI50" s="703"/>
      <c r="DJ50" s="703"/>
      <c r="DK50" s="712"/>
      <c r="DL50" s="711"/>
      <c r="DM50" s="703"/>
      <c r="DN50" s="703"/>
      <c r="DO50" s="703"/>
      <c r="DP50" s="712"/>
      <c r="DQ50" s="711"/>
      <c r="DR50" s="703"/>
      <c r="DS50" s="703"/>
      <c r="DT50" s="703"/>
      <c r="DU50" s="712"/>
      <c r="DV50" s="708"/>
      <c r="DW50" s="709"/>
      <c r="DX50" s="709"/>
      <c r="DY50" s="709"/>
      <c r="DZ50" s="716"/>
      <c r="EA50" s="54"/>
    </row>
    <row r="51" spans="1:131" s="51" customFormat="1" ht="26.25" customHeight="1" x14ac:dyDescent="0.15">
      <c r="A51" s="59">
        <v>24</v>
      </c>
      <c r="B51" s="708"/>
      <c r="C51" s="709"/>
      <c r="D51" s="709"/>
      <c r="E51" s="709"/>
      <c r="F51" s="709"/>
      <c r="G51" s="709"/>
      <c r="H51" s="709"/>
      <c r="I51" s="709"/>
      <c r="J51" s="709"/>
      <c r="K51" s="709"/>
      <c r="L51" s="709"/>
      <c r="M51" s="709"/>
      <c r="N51" s="709"/>
      <c r="O51" s="709"/>
      <c r="P51" s="710"/>
      <c r="Q51" s="767"/>
      <c r="R51" s="768"/>
      <c r="S51" s="768"/>
      <c r="T51" s="768"/>
      <c r="U51" s="768"/>
      <c r="V51" s="768"/>
      <c r="W51" s="768"/>
      <c r="X51" s="768"/>
      <c r="Y51" s="768"/>
      <c r="Z51" s="768"/>
      <c r="AA51" s="768"/>
      <c r="AB51" s="768"/>
      <c r="AC51" s="768"/>
      <c r="AD51" s="768"/>
      <c r="AE51" s="769"/>
      <c r="AF51" s="702"/>
      <c r="AG51" s="703"/>
      <c r="AH51" s="703"/>
      <c r="AI51" s="703"/>
      <c r="AJ51" s="704"/>
      <c r="AK51" s="770"/>
      <c r="AL51" s="768"/>
      <c r="AM51" s="768"/>
      <c r="AN51" s="768"/>
      <c r="AO51" s="768"/>
      <c r="AP51" s="768"/>
      <c r="AQ51" s="768"/>
      <c r="AR51" s="768"/>
      <c r="AS51" s="768"/>
      <c r="AT51" s="768"/>
      <c r="AU51" s="768"/>
      <c r="AV51" s="768"/>
      <c r="AW51" s="768"/>
      <c r="AX51" s="768"/>
      <c r="AY51" s="768"/>
      <c r="AZ51" s="771"/>
      <c r="BA51" s="771"/>
      <c r="BB51" s="771"/>
      <c r="BC51" s="771"/>
      <c r="BD51" s="771"/>
      <c r="BE51" s="706"/>
      <c r="BF51" s="706"/>
      <c r="BG51" s="706"/>
      <c r="BH51" s="706"/>
      <c r="BI51" s="707"/>
      <c r="BJ51" s="63"/>
      <c r="BK51" s="63"/>
      <c r="BL51" s="63"/>
      <c r="BM51" s="63"/>
      <c r="BN51" s="63"/>
      <c r="BO51" s="62"/>
      <c r="BP51" s="62"/>
      <c r="BQ51" s="59">
        <v>45</v>
      </c>
      <c r="BR51" s="87"/>
      <c r="BS51" s="708"/>
      <c r="BT51" s="709"/>
      <c r="BU51" s="709"/>
      <c r="BV51" s="709"/>
      <c r="BW51" s="709"/>
      <c r="BX51" s="709"/>
      <c r="BY51" s="709"/>
      <c r="BZ51" s="709"/>
      <c r="CA51" s="709"/>
      <c r="CB51" s="709"/>
      <c r="CC51" s="709"/>
      <c r="CD51" s="709"/>
      <c r="CE51" s="709"/>
      <c r="CF51" s="709"/>
      <c r="CG51" s="710"/>
      <c r="CH51" s="711"/>
      <c r="CI51" s="703"/>
      <c r="CJ51" s="703"/>
      <c r="CK51" s="703"/>
      <c r="CL51" s="712"/>
      <c r="CM51" s="711"/>
      <c r="CN51" s="703"/>
      <c r="CO51" s="703"/>
      <c r="CP51" s="703"/>
      <c r="CQ51" s="712"/>
      <c r="CR51" s="711"/>
      <c r="CS51" s="703"/>
      <c r="CT51" s="703"/>
      <c r="CU51" s="703"/>
      <c r="CV51" s="712"/>
      <c r="CW51" s="711"/>
      <c r="CX51" s="703"/>
      <c r="CY51" s="703"/>
      <c r="CZ51" s="703"/>
      <c r="DA51" s="712"/>
      <c r="DB51" s="711"/>
      <c r="DC51" s="703"/>
      <c r="DD51" s="703"/>
      <c r="DE51" s="703"/>
      <c r="DF51" s="712"/>
      <c r="DG51" s="711"/>
      <c r="DH51" s="703"/>
      <c r="DI51" s="703"/>
      <c r="DJ51" s="703"/>
      <c r="DK51" s="712"/>
      <c r="DL51" s="711"/>
      <c r="DM51" s="703"/>
      <c r="DN51" s="703"/>
      <c r="DO51" s="703"/>
      <c r="DP51" s="712"/>
      <c r="DQ51" s="711"/>
      <c r="DR51" s="703"/>
      <c r="DS51" s="703"/>
      <c r="DT51" s="703"/>
      <c r="DU51" s="712"/>
      <c r="DV51" s="708"/>
      <c r="DW51" s="709"/>
      <c r="DX51" s="709"/>
      <c r="DY51" s="709"/>
      <c r="DZ51" s="716"/>
      <c r="EA51" s="54"/>
    </row>
    <row r="52" spans="1:131" s="51" customFormat="1" ht="26.25" customHeight="1" x14ac:dyDescent="0.15">
      <c r="A52" s="59">
        <v>25</v>
      </c>
      <c r="B52" s="708"/>
      <c r="C52" s="709"/>
      <c r="D52" s="709"/>
      <c r="E52" s="709"/>
      <c r="F52" s="709"/>
      <c r="G52" s="709"/>
      <c r="H52" s="709"/>
      <c r="I52" s="709"/>
      <c r="J52" s="709"/>
      <c r="K52" s="709"/>
      <c r="L52" s="709"/>
      <c r="M52" s="709"/>
      <c r="N52" s="709"/>
      <c r="O52" s="709"/>
      <c r="P52" s="710"/>
      <c r="Q52" s="767"/>
      <c r="R52" s="768"/>
      <c r="S52" s="768"/>
      <c r="T52" s="768"/>
      <c r="U52" s="768"/>
      <c r="V52" s="768"/>
      <c r="W52" s="768"/>
      <c r="X52" s="768"/>
      <c r="Y52" s="768"/>
      <c r="Z52" s="768"/>
      <c r="AA52" s="768"/>
      <c r="AB52" s="768"/>
      <c r="AC52" s="768"/>
      <c r="AD52" s="768"/>
      <c r="AE52" s="769"/>
      <c r="AF52" s="702"/>
      <c r="AG52" s="703"/>
      <c r="AH52" s="703"/>
      <c r="AI52" s="703"/>
      <c r="AJ52" s="704"/>
      <c r="AK52" s="770"/>
      <c r="AL52" s="768"/>
      <c r="AM52" s="768"/>
      <c r="AN52" s="768"/>
      <c r="AO52" s="768"/>
      <c r="AP52" s="768"/>
      <c r="AQ52" s="768"/>
      <c r="AR52" s="768"/>
      <c r="AS52" s="768"/>
      <c r="AT52" s="768"/>
      <c r="AU52" s="768"/>
      <c r="AV52" s="768"/>
      <c r="AW52" s="768"/>
      <c r="AX52" s="768"/>
      <c r="AY52" s="768"/>
      <c r="AZ52" s="771"/>
      <c r="BA52" s="771"/>
      <c r="BB52" s="771"/>
      <c r="BC52" s="771"/>
      <c r="BD52" s="771"/>
      <c r="BE52" s="706"/>
      <c r="BF52" s="706"/>
      <c r="BG52" s="706"/>
      <c r="BH52" s="706"/>
      <c r="BI52" s="707"/>
      <c r="BJ52" s="63"/>
      <c r="BK52" s="63"/>
      <c r="BL52" s="63"/>
      <c r="BM52" s="63"/>
      <c r="BN52" s="63"/>
      <c r="BO52" s="62"/>
      <c r="BP52" s="62"/>
      <c r="BQ52" s="59">
        <v>46</v>
      </c>
      <c r="BR52" s="87"/>
      <c r="BS52" s="708"/>
      <c r="BT52" s="709"/>
      <c r="BU52" s="709"/>
      <c r="BV52" s="709"/>
      <c r="BW52" s="709"/>
      <c r="BX52" s="709"/>
      <c r="BY52" s="709"/>
      <c r="BZ52" s="709"/>
      <c r="CA52" s="709"/>
      <c r="CB52" s="709"/>
      <c r="CC52" s="709"/>
      <c r="CD52" s="709"/>
      <c r="CE52" s="709"/>
      <c r="CF52" s="709"/>
      <c r="CG52" s="710"/>
      <c r="CH52" s="711"/>
      <c r="CI52" s="703"/>
      <c r="CJ52" s="703"/>
      <c r="CK52" s="703"/>
      <c r="CL52" s="712"/>
      <c r="CM52" s="711"/>
      <c r="CN52" s="703"/>
      <c r="CO52" s="703"/>
      <c r="CP52" s="703"/>
      <c r="CQ52" s="712"/>
      <c r="CR52" s="711"/>
      <c r="CS52" s="703"/>
      <c r="CT52" s="703"/>
      <c r="CU52" s="703"/>
      <c r="CV52" s="712"/>
      <c r="CW52" s="711"/>
      <c r="CX52" s="703"/>
      <c r="CY52" s="703"/>
      <c r="CZ52" s="703"/>
      <c r="DA52" s="712"/>
      <c r="DB52" s="711"/>
      <c r="DC52" s="703"/>
      <c r="DD52" s="703"/>
      <c r="DE52" s="703"/>
      <c r="DF52" s="712"/>
      <c r="DG52" s="711"/>
      <c r="DH52" s="703"/>
      <c r="DI52" s="703"/>
      <c r="DJ52" s="703"/>
      <c r="DK52" s="712"/>
      <c r="DL52" s="711"/>
      <c r="DM52" s="703"/>
      <c r="DN52" s="703"/>
      <c r="DO52" s="703"/>
      <c r="DP52" s="712"/>
      <c r="DQ52" s="711"/>
      <c r="DR52" s="703"/>
      <c r="DS52" s="703"/>
      <c r="DT52" s="703"/>
      <c r="DU52" s="712"/>
      <c r="DV52" s="708"/>
      <c r="DW52" s="709"/>
      <c r="DX52" s="709"/>
      <c r="DY52" s="709"/>
      <c r="DZ52" s="716"/>
      <c r="EA52" s="54"/>
    </row>
    <row r="53" spans="1:131" s="51" customFormat="1" ht="26.25" customHeight="1" x14ac:dyDescent="0.15">
      <c r="A53" s="59">
        <v>26</v>
      </c>
      <c r="B53" s="708"/>
      <c r="C53" s="709"/>
      <c r="D53" s="709"/>
      <c r="E53" s="709"/>
      <c r="F53" s="709"/>
      <c r="G53" s="709"/>
      <c r="H53" s="709"/>
      <c r="I53" s="709"/>
      <c r="J53" s="709"/>
      <c r="K53" s="709"/>
      <c r="L53" s="709"/>
      <c r="M53" s="709"/>
      <c r="N53" s="709"/>
      <c r="O53" s="709"/>
      <c r="P53" s="710"/>
      <c r="Q53" s="767"/>
      <c r="R53" s="768"/>
      <c r="S53" s="768"/>
      <c r="T53" s="768"/>
      <c r="U53" s="768"/>
      <c r="V53" s="768"/>
      <c r="W53" s="768"/>
      <c r="X53" s="768"/>
      <c r="Y53" s="768"/>
      <c r="Z53" s="768"/>
      <c r="AA53" s="768"/>
      <c r="AB53" s="768"/>
      <c r="AC53" s="768"/>
      <c r="AD53" s="768"/>
      <c r="AE53" s="769"/>
      <c r="AF53" s="702"/>
      <c r="AG53" s="703"/>
      <c r="AH53" s="703"/>
      <c r="AI53" s="703"/>
      <c r="AJ53" s="704"/>
      <c r="AK53" s="770"/>
      <c r="AL53" s="768"/>
      <c r="AM53" s="768"/>
      <c r="AN53" s="768"/>
      <c r="AO53" s="768"/>
      <c r="AP53" s="768"/>
      <c r="AQ53" s="768"/>
      <c r="AR53" s="768"/>
      <c r="AS53" s="768"/>
      <c r="AT53" s="768"/>
      <c r="AU53" s="768"/>
      <c r="AV53" s="768"/>
      <c r="AW53" s="768"/>
      <c r="AX53" s="768"/>
      <c r="AY53" s="768"/>
      <c r="AZ53" s="771"/>
      <c r="BA53" s="771"/>
      <c r="BB53" s="771"/>
      <c r="BC53" s="771"/>
      <c r="BD53" s="771"/>
      <c r="BE53" s="706"/>
      <c r="BF53" s="706"/>
      <c r="BG53" s="706"/>
      <c r="BH53" s="706"/>
      <c r="BI53" s="707"/>
      <c r="BJ53" s="63"/>
      <c r="BK53" s="63"/>
      <c r="BL53" s="63"/>
      <c r="BM53" s="63"/>
      <c r="BN53" s="63"/>
      <c r="BO53" s="62"/>
      <c r="BP53" s="62"/>
      <c r="BQ53" s="59">
        <v>47</v>
      </c>
      <c r="BR53" s="87"/>
      <c r="BS53" s="708"/>
      <c r="BT53" s="709"/>
      <c r="BU53" s="709"/>
      <c r="BV53" s="709"/>
      <c r="BW53" s="709"/>
      <c r="BX53" s="709"/>
      <c r="BY53" s="709"/>
      <c r="BZ53" s="709"/>
      <c r="CA53" s="709"/>
      <c r="CB53" s="709"/>
      <c r="CC53" s="709"/>
      <c r="CD53" s="709"/>
      <c r="CE53" s="709"/>
      <c r="CF53" s="709"/>
      <c r="CG53" s="710"/>
      <c r="CH53" s="711"/>
      <c r="CI53" s="703"/>
      <c r="CJ53" s="703"/>
      <c r="CK53" s="703"/>
      <c r="CL53" s="712"/>
      <c r="CM53" s="711"/>
      <c r="CN53" s="703"/>
      <c r="CO53" s="703"/>
      <c r="CP53" s="703"/>
      <c r="CQ53" s="712"/>
      <c r="CR53" s="711"/>
      <c r="CS53" s="703"/>
      <c r="CT53" s="703"/>
      <c r="CU53" s="703"/>
      <c r="CV53" s="712"/>
      <c r="CW53" s="711"/>
      <c r="CX53" s="703"/>
      <c r="CY53" s="703"/>
      <c r="CZ53" s="703"/>
      <c r="DA53" s="712"/>
      <c r="DB53" s="711"/>
      <c r="DC53" s="703"/>
      <c r="DD53" s="703"/>
      <c r="DE53" s="703"/>
      <c r="DF53" s="712"/>
      <c r="DG53" s="711"/>
      <c r="DH53" s="703"/>
      <c r="DI53" s="703"/>
      <c r="DJ53" s="703"/>
      <c r="DK53" s="712"/>
      <c r="DL53" s="711"/>
      <c r="DM53" s="703"/>
      <c r="DN53" s="703"/>
      <c r="DO53" s="703"/>
      <c r="DP53" s="712"/>
      <c r="DQ53" s="711"/>
      <c r="DR53" s="703"/>
      <c r="DS53" s="703"/>
      <c r="DT53" s="703"/>
      <c r="DU53" s="712"/>
      <c r="DV53" s="708"/>
      <c r="DW53" s="709"/>
      <c r="DX53" s="709"/>
      <c r="DY53" s="709"/>
      <c r="DZ53" s="716"/>
      <c r="EA53" s="54"/>
    </row>
    <row r="54" spans="1:131" s="51" customFormat="1" ht="26.25" customHeight="1" x14ac:dyDescent="0.15">
      <c r="A54" s="59">
        <v>27</v>
      </c>
      <c r="B54" s="708"/>
      <c r="C54" s="709"/>
      <c r="D54" s="709"/>
      <c r="E54" s="709"/>
      <c r="F54" s="709"/>
      <c r="G54" s="709"/>
      <c r="H54" s="709"/>
      <c r="I54" s="709"/>
      <c r="J54" s="709"/>
      <c r="K54" s="709"/>
      <c r="L54" s="709"/>
      <c r="M54" s="709"/>
      <c r="N54" s="709"/>
      <c r="O54" s="709"/>
      <c r="P54" s="710"/>
      <c r="Q54" s="767"/>
      <c r="R54" s="768"/>
      <c r="S54" s="768"/>
      <c r="T54" s="768"/>
      <c r="U54" s="768"/>
      <c r="V54" s="768"/>
      <c r="W54" s="768"/>
      <c r="X54" s="768"/>
      <c r="Y54" s="768"/>
      <c r="Z54" s="768"/>
      <c r="AA54" s="768"/>
      <c r="AB54" s="768"/>
      <c r="AC54" s="768"/>
      <c r="AD54" s="768"/>
      <c r="AE54" s="769"/>
      <c r="AF54" s="702"/>
      <c r="AG54" s="703"/>
      <c r="AH54" s="703"/>
      <c r="AI54" s="703"/>
      <c r="AJ54" s="704"/>
      <c r="AK54" s="770"/>
      <c r="AL54" s="768"/>
      <c r="AM54" s="768"/>
      <c r="AN54" s="768"/>
      <c r="AO54" s="768"/>
      <c r="AP54" s="768"/>
      <c r="AQ54" s="768"/>
      <c r="AR54" s="768"/>
      <c r="AS54" s="768"/>
      <c r="AT54" s="768"/>
      <c r="AU54" s="768"/>
      <c r="AV54" s="768"/>
      <c r="AW54" s="768"/>
      <c r="AX54" s="768"/>
      <c r="AY54" s="768"/>
      <c r="AZ54" s="771"/>
      <c r="BA54" s="771"/>
      <c r="BB54" s="771"/>
      <c r="BC54" s="771"/>
      <c r="BD54" s="771"/>
      <c r="BE54" s="706"/>
      <c r="BF54" s="706"/>
      <c r="BG54" s="706"/>
      <c r="BH54" s="706"/>
      <c r="BI54" s="707"/>
      <c r="BJ54" s="63"/>
      <c r="BK54" s="63"/>
      <c r="BL54" s="63"/>
      <c r="BM54" s="63"/>
      <c r="BN54" s="63"/>
      <c r="BO54" s="62"/>
      <c r="BP54" s="62"/>
      <c r="BQ54" s="59">
        <v>48</v>
      </c>
      <c r="BR54" s="87"/>
      <c r="BS54" s="708"/>
      <c r="BT54" s="709"/>
      <c r="BU54" s="709"/>
      <c r="BV54" s="709"/>
      <c r="BW54" s="709"/>
      <c r="BX54" s="709"/>
      <c r="BY54" s="709"/>
      <c r="BZ54" s="709"/>
      <c r="CA54" s="709"/>
      <c r="CB54" s="709"/>
      <c r="CC54" s="709"/>
      <c r="CD54" s="709"/>
      <c r="CE54" s="709"/>
      <c r="CF54" s="709"/>
      <c r="CG54" s="710"/>
      <c r="CH54" s="711"/>
      <c r="CI54" s="703"/>
      <c r="CJ54" s="703"/>
      <c r="CK54" s="703"/>
      <c r="CL54" s="712"/>
      <c r="CM54" s="711"/>
      <c r="CN54" s="703"/>
      <c r="CO54" s="703"/>
      <c r="CP54" s="703"/>
      <c r="CQ54" s="712"/>
      <c r="CR54" s="711"/>
      <c r="CS54" s="703"/>
      <c r="CT54" s="703"/>
      <c r="CU54" s="703"/>
      <c r="CV54" s="712"/>
      <c r="CW54" s="711"/>
      <c r="CX54" s="703"/>
      <c r="CY54" s="703"/>
      <c r="CZ54" s="703"/>
      <c r="DA54" s="712"/>
      <c r="DB54" s="711"/>
      <c r="DC54" s="703"/>
      <c r="DD54" s="703"/>
      <c r="DE54" s="703"/>
      <c r="DF54" s="712"/>
      <c r="DG54" s="711"/>
      <c r="DH54" s="703"/>
      <c r="DI54" s="703"/>
      <c r="DJ54" s="703"/>
      <c r="DK54" s="712"/>
      <c r="DL54" s="711"/>
      <c r="DM54" s="703"/>
      <c r="DN54" s="703"/>
      <c r="DO54" s="703"/>
      <c r="DP54" s="712"/>
      <c r="DQ54" s="711"/>
      <c r="DR54" s="703"/>
      <c r="DS54" s="703"/>
      <c r="DT54" s="703"/>
      <c r="DU54" s="712"/>
      <c r="DV54" s="708"/>
      <c r="DW54" s="709"/>
      <c r="DX54" s="709"/>
      <c r="DY54" s="709"/>
      <c r="DZ54" s="716"/>
      <c r="EA54" s="54"/>
    </row>
    <row r="55" spans="1:131" s="51" customFormat="1" ht="26.25" customHeight="1" x14ac:dyDescent="0.15">
      <c r="A55" s="59">
        <v>28</v>
      </c>
      <c r="B55" s="708"/>
      <c r="C55" s="709"/>
      <c r="D55" s="709"/>
      <c r="E55" s="709"/>
      <c r="F55" s="709"/>
      <c r="G55" s="709"/>
      <c r="H55" s="709"/>
      <c r="I55" s="709"/>
      <c r="J55" s="709"/>
      <c r="K55" s="709"/>
      <c r="L55" s="709"/>
      <c r="M55" s="709"/>
      <c r="N55" s="709"/>
      <c r="O55" s="709"/>
      <c r="P55" s="710"/>
      <c r="Q55" s="767"/>
      <c r="R55" s="768"/>
      <c r="S55" s="768"/>
      <c r="T55" s="768"/>
      <c r="U55" s="768"/>
      <c r="V55" s="768"/>
      <c r="W55" s="768"/>
      <c r="X55" s="768"/>
      <c r="Y55" s="768"/>
      <c r="Z55" s="768"/>
      <c r="AA55" s="768"/>
      <c r="AB55" s="768"/>
      <c r="AC55" s="768"/>
      <c r="AD55" s="768"/>
      <c r="AE55" s="769"/>
      <c r="AF55" s="702"/>
      <c r="AG55" s="703"/>
      <c r="AH55" s="703"/>
      <c r="AI55" s="703"/>
      <c r="AJ55" s="704"/>
      <c r="AK55" s="770"/>
      <c r="AL55" s="768"/>
      <c r="AM55" s="768"/>
      <c r="AN55" s="768"/>
      <c r="AO55" s="768"/>
      <c r="AP55" s="768"/>
      <c r="AQ55" s="768"/>
      <c r="AR55" s="768"/>
      <c r="AS55" s="768"/>
      <c r="AT55" s="768"/>
      <c r="AU55" s="768"/>
      <c r="AV55" s="768"/>
      <c r="AW55" s="768"/>
      <c r="AX55" s="768"/>
      <c r="AY55" s="768"/>
      <c r="AZ55" s="771"/>
      <c r="BA55" s="771"/>
      <c r="BB55" s="771"/>
      <c r="BC55" s="771"/>
      <c r="BD55" s="771"/>
      <c r="BE55" s="706"/>
      <c r="BF55" s="706"/>
      <c r="BG55" s="706"/>
      <c r="BH55" s="706"/>
      <c r="BI55" s="707"/>
      <c r="BJ55" s="63"/>
      <c r="BK55" s="63"/>
      <c r="BL55" s="63"/>
      <c r="BM55" s="63"/>
      <c r="BN55" s="63"/>
      <c r="BO55" s="62"/>
      <c r="BP55" s="62"/>
      <c r="BQ55" s="59">
        <v>49</v>
      </c>
      <c r="BR55" s="87"/>
      <c r="BS55" s="708"/>
      <c r="BT55" s="709"/>
      <c r="BU55" s="709"/>
      <c r="BV55" s="709"/>
      <c r="BW55" s="709"/>
      <c r="BX55" s="709"/>
      <c r="BY55" s="709"/>
      <c r="BZ55" s="709"/>
      <c r="CA55" s="709"/>
      <c r="CB55" s="709"/>
      <c r="CC55" s="709"/>
      <c r="CD55" s="709"/>
      <c r="CE55" s="709"/>
      <c r="CF55" s="709"/>
      <c r="CG55" s="710"/>
      <c r="CH55" s="711"/>
      <c r="CI55" s="703"/>
      <c r="CJ55" s="703"/>
      <c r="CK55" s="703"/>
      <c r="CL55" s="712"/>
      <c r="CM55" s="711"/>
      <c r="CN55" s="703"/>
      <c r="CO55" s="703"/>
      <c r="CP55" s="703"/>
      <c r="CQ55" s="712"/>
      <c r="CR55" s="711"/>
      <c r="CS55" s="703"/>
      <c r="CT55" s="703"/>
      <c r="CU55" s="703"/>
      <c r="CV55" s="712"/>
      <c r="CW55" s="711"/>
      <c r="CX55" s="703"/>
      <c r="CY55" s="703"/>
      <c r="CZ55" s="703"/>
      <c r="DA55" s="712"/>
      <c r="DB55" s="711"/>
      <c r="DC55" s="703"/>
      <c r="DD55" s="703"/>
      <c r="DE55" s="703"/>
      <c r="DF55" s="712"/>
      <c r="DG55" s="711"/>
      <c r="DH55" s="703"/>
      <c r="DI55" s="703"/>
      <c r="DJ55" s="703"/>
      <c r="DK55" s="712"/>
      <c r="DL55" s="711"/>
      <c r="DM55" s="703"/>
      <c r="DN55" s="703"/>
      <c r="DO55" s="703"/>
      <c r="DP55" s="712"/>
      <c r="DQ55" s="711"/>
      <c r="DR55" s="703"/>
      <c r="DS55" s="703"/>
      <c r="DT55" s="703"/>
      <c r="DU55" s="712"/>
      <c r="DV55" s="708"/>
      <c r="DW55" s="709"/>
      <c r="DX55" s="709"/>
      <c r="DY55" s="709"/>
      <c r="DZ55" s="716"/>
      <c r="EA55" s="54"/>
    </row>
    <row r="56" spans="1:131" s="51" customFormat="1" ht="26.25" customHeight="1" x14ac:dyDescent="0.15">
      <c r="A56" s="59">
        <v>29</v>
      </c>
      <c r="B56" s="708"/>
      <c r="C56" s="709"/>
      <c r="D56" s="709"/>
      <c r="E56" s="709"/>
      <c r="F56" s="709"/>
      <c r="G56" s="709"/>
      <c r="H56" s="709"/>
      <c r="I56" s="709"/>
      <c r="J56" s="709"/>
      <c r="K56" s="709"/>
      <c r="L56" s="709"/>
      <c r="M56" s="709"/>
      <c r="N56" s="709"/>
      <c r="O56" s="709"/>
      <c r="P56" s="710"/>
      <c r="Q56" s="767"/>
      <c r="R56" s="768"/>
      <c r="S56" s="768"/>
      <c r="T56" s="768"/>
      <c r="U56" s="768"/>
      <c r="V56" s="768"/>
      <c r="W56" s="768"/>
      <c r="X56" s="768"/>
      <c r="Y56" s="768"/>
      <c r="Z56" s="768"/>
      <c r="AA56" s="768"/>
      <c r="AB56" s="768"/>
      <c r="AC56" s="768"/>
      <c r="AD56" s="768"/>
      <c r="AE56" s="769"/>
      <c r="AF56" s="702"/>
      <c r="AG56" s="703"/>
      <c r="AH56" s="703"/>
      <c r="AI56" s="703"/>
      <c r="AJ56" s="704"/>
      <c r="AK56" s="770"/>
      <c r="AL56" s="768"/>
      <c r="AM56" s="768"/>
      <c r="AN56" s="768"/>
      <c r="AO56" s="768"/>
      <c r="AP56" s="768"/>
      <c r="AQ56" s="768"/>
      <c r="AR56" s="768"/>
      <c r="AS56" s="768"/>
      <c r="AT56" s="768"/>
      <c r="AU56" s="768"/>
      <c r="AV56" s="768"/>
      <c r="AW56" s="768"/>
      <c r="AX56" s="768"/>
      <c r="AY56" s="768"/>
      <c r="AZ56" s="771"/>
      <c r="BA56" s="771"/>
      <c r="BB56" s="771"/>
      <c r="BC56" s="771"/>
      <c r="BD56" s="771"/>
      <c r="BE56" s="706"/>
      <c r="BF56" s="706"/>
      <c r="BG56" s="706"/>
      <c r="BH56" s="706"/>
      <c r="BI56" s="707"/>
      <c r="BJ56" s="63"/>
      <c r="BK56" s="63"/>
      <c r="BL56" s="63"/>
      <c r="BM56" s="63"/>
      <c r="BN56" s="63"/>
      <c r="BO56" s="62"/>
      <c r="BP56" s="62"/>
      <c r="BQ56" s="59">
        <v>50</v>
      </c>
      <c r="BR56" s="87"/>
      <c r="BS56" s="708"/>
      <c r="BT56" s="709"/>
      <c r="BU56" s="709"/>
      <c r="BV56" s="709"/>
      <c r="BW56" s="709"/>
      <c r="BX56" s="709"/>
      <c r="BY56" s="709"/>
      <c r="BZ56" s="709"/>
      <c r="CA56" s="709"/>
      <c r="CB56" s="709"/>
      <c r="CC56" s="709"/>
      <c r="CD56" s="709"/>
      <c r="CE56" s="709"/>
      <c r="CF56" s="709"/>
      <c r="CG56" s="710"/>
      <c r="CH56" s="711"/>
      <c r="CI56" s="703"/>
      <c r="CJ56" s="703"/>
      <c r="CK56" s="703"/>
      <c r="CL56" s="712"/>
      <c r="CM56" s="711"/>
      <c r="CN56" s="703"/>
      <c r="CO56" s="703"/>
      <c r="CP56" s="703"/>
      <c r="CQ56" s="712"/>
      <c r="CR56" s="711"/>
      <c r="CS56" s="703"/>
      <c r="CT56" s="703"/>
      <c r="CU56" s="703"/>
      <c r="CV56" s="712"/>
      <c r="CW56" s="711"/>
      <c r="CX56" s="703"/>
      <c r="CY56" s="703"/>
      <c r="CZ56" s="703"/>
      <c r="DA56" s="712"/>
      <c r="DB56" s="711"/>
      <c r="DC56" s="703"/>
      <c r="DD56" s="703"/>
      <c r="DE56" s="703"/>
      <c r="DF56" s="712"/>
      <c r="DG56" s="711"/>
      <c r="DH56" s="703"/>
      <c r="DI56" s="703"/>
      <c r="DJ56" s="703"/>
      <c r="DK56" s="712"/>
      <c r="DL56" s="711"/>
      <c r="DM56" s="703"/>
      <c r="DN56" s="703"/>
      <c r="DO56" s="703"/>
      <c r="DP56" s="712"/>
      <c r="DQ56" s="711"/>
      <c r="DR56" s="703"/>
      <c r="DS56" s="703"/>
      <c r="DT56" s="703"/>
      <c r="DU56" s="712"/>
      <c r="DV56" s="708"/>
      <c r="DW56" s="709"/>
      <c r="DX56" s="709"/>
      <c r="DY56" s="709"/>
      <c r="DZ56" s="716"/>
      <c r="EA56" s="54"/>
    </row>
    <row r="57" spans="1:131" s="51" customFormat="1" ht="26.25" customHeight="1" x14ac:dyDescent="0.15">
      <c r="A57" s="59">
        <v>30</v>
      </c>
      <c r="B57" s="708"/>
      <c r="C57" s="709"/>
      <c r="D57" s="709"/>
      <c r="E57" s="709"/>
      <c r="F57" s="709"/>
      <c r="G57" s="709"/>
      <c r="H57" s="709"/>
      <c r="I57" s="709"/>
      <c r="J57" s="709"/>
      <c r="K57" s="709"/>
      <c r="L57" s="709"/>
      <c r="M57" s="709"/>
      <c r="N57" s="709"/>
      <c r="O57" s="709"/>
      <c r="P57" s="710"/>
      <c r="Q57" s="767"/>
      <c r="R57" s="768"/>
      <c r="S57" s="768"/>
      <c r="T57" s="768"/>
      <c r="U57" s="768"/>
      <c r="V57" s="768"/>
      <c r="W57" s="768"/>
      <c r="X57" s="768"/>
      <c r="Y57" s="768"/>
      <c r="Z57" s="768"/>
      <c r="AA57" s="768"/>
      <c r="AB57" s="768"/>
      <c r="AC57" s="768"/>
      <c r="AD57" s="768"/>
      <c r="AE57" s="769"/>
      <c r="AF57" s="702"/>
      <c r="AG57" s="703"/>
      <c r="AH57" s="703"/>
      <c r="AI57" s="703"/>
      <c r="AJ57" s="704"/>
      <c r="AK57" s="770"/>
      <c r="AL57" s="768"/>
      <c r="AM57" s="768"/>
      <c r="AN57" s="768"/>
      <c r="AO57" s="768"/>
      <c r="AP57" s="768"/>
      <c r="AQ57" s="768"/>
      <c r="AR57" s="768"/>
      <c r="AS57" s="768"/>
      <c r="AT57" s="768"/>
      <c r="AU57" s="768"/>
      <c r="AV57" s="768"/>
      <c r="AW57" s="768"/>
      <c r="AX57" s="768"/>
      <c r="AY57" s="768"/>
      <c r="AZ57" s="771"/>
      <c r="BA57" s="771"/>
      <c r="BB57" s="771"/>
      <c r="BC57" s="771"/>
      <c r="BD57" s="771"/>
      <c r="BE57" s="706"/>
      <c r="BF57" s="706"/>
      <c r="BG57" s="706"/>
      <c r="BH57" s="706"/>
      <c r="BI57" s="707"/>
      <c r="BJ57" s="63"/>
      <c r="BK57" s="63"/>
      <c r="BL57" s="63"/>
      <c r="BM57" s="63"/>
      <c r="BN57" s="63"/>
      <c r="BO57" s="62"/>
      <c r="BP57" s="62"/>
      <c r="BQ57" s="59">
        <v>51</v>
      </c>
      <c r="BR57" s="87"/>
      <c r="BS57" s="708"/>
      <c r="BT57" s="709"/>
      <c r="BU57" s="709"/>
      <c r="BV57" s="709"/>
      <c r="BW57" s="709"/>
      <c r="BX57" s="709"/>
      <c r="BY57" s="709"/>
      <c r="BZ57" s="709"/>
      <c r="CA57" s="709"/>
      <c r="CB57" s="709"/>
      <c r="CC57" s="709"/>
      <c r="CD57" s="709"/>
      <c r="CE57" s="709"/>
      <c r="CF57" s="709"/>
      <c r="CG57" s="710"/>
      <c r="CH57" s="711"/>
      <c r="CI57" s="703"/>
      <c r="CJ57" s="703"/>
      <c r="CK57" s="703"/>
      <c r="CL57" s="712"/>
      <c r="CM57" s="711"/>
      <c r="CN57" s="703"/>
      <c r="CO57" s="703"/>
      <c r="CP57" s="703"/>
      <c r="CQ57" s="712"/>
      <c r="CR57" s="711"/>
      <c r="CS57" s="703"/>
      <c r="CT57" s="703"/>
      <c r="CU57" s="703"/>
      <c r="CV57" s="712"/>
      <c r="CW57" s="711"/>
      <c r="CX57" s="703"/>
      <c r="CY57" s="703"/>
      <c r="CZ57" s="703"/>
      <c r="DA57" s="712"/>
      <c r="DB57" s="711"/>
      <c r="DC57" s="703"/>
      <c r="DD57" s="703"/>
      <c r="DE57" s="703"/>
      <c r="DF57" s="712"/>
      <c r="DG57" s="711"/>
      <c r="DH57" s="703"/>
      <c r="DI57" s="703"/>
      <c r="DJ57" s="703"/>
      <c r="DK57" s="712"/>
      <c r="DL57" s="711"/>
      <c r="DM57" s="703"/>
      <c r="DN57" s="703"/>
      <c r="DO57" s="703"/>
      <c r="DP57" s="712"/>
      <c r="DQ57" s="711"/>
      <c r="DR57" s="703"/>
      <c r="DS57" s="703"/>
      <c r="DT57" s="703"/>
      <c r="DU57" s="712"/>
      <c r="DV57" s="708"/>
      <c r="DW57" s="709"/>
      <c r="DX57" s="709"/>
      <c r="DY57" s="709"/>
      <c r="DZ57" s="716"/>
      <c r="EA57" s="54"/>
    </row>
    <row r="58" spans="1:131" s="51" customFormat="1" ht="26.25" customHeight="1" x14ac:dyDescent="0.15">
      <c r="A58" s="59">
        <v>31</v>
      </c>
      <c r="B58" s="708"/>
      <c r="C58" s="709"/>
      <c r="D58" s="709"/>
      <c r="E58" s="709"/>
      <c r="F58" s="709"/>
      <c r="G58" s="709"/>
      <c r="H58" s="709"/>
      <c r="I58" s="709"/>
      <c r="J58" s="709"/>
      <c r="K58" s="709"/>
      <c r="L58" s="709"/>
      <c r="M58" s="709"/>
      <c r="N58" s="709"/>
      <c r="O58" s="709"/>
      <c r="P58" s="710"/>
      <c r="Q58" s="767"/>
      <c r="R58" s="768"/>
      <c r="S58" s="768"/>
      <c r="T58" s="768"/>
      <c r="U58" s="768"/>
      <c r="V58" s="768"/>
      <c r="W58" s="768"/>
      <c r="X58" s="768"/>
      <c r="Y58" s="768"/>
      <c r="Z58" s="768"/>
      <c r="AA58" s="768"/>
      <c r="AB58" s="768"/>
      <c r="AC58" s="768"/>
      <c r="AD58" s="768"/>
      <c r="AE58" s="769"/>
      <c r="AF58" s="702"/>
      <c r="AG58" s="703"/>
      <c r="AH58" s="703"/>
      <c r="AI58" s="703"/>
      <c r="AJ58" s="704"/>
      <c r="AK58" s="770"/>
      <c r="AL58" s="768"/>
      <c r="AM58" s="768"/>
      <c r="AN58" s="768"/>
      <c r="AO58" s="768"/>
      <c r="AP58" s="768"/>
      <c r="AQ58" s="768"/>
      <c r="AR58" s="768"/>
      <c r="AS58" s="768"/>
      <c r="AT58" s="768"/>
      <c r="AU58" s="768"/>
      <c r="AV58" s="768"/>
      <c r="AW58" s="768"/>
      <c r="AX58" s="768"/>
      <c r="AY58" s="768"/>
      <c r="AZ58" s="771"/>
      <c r="BA58" s="771"/>
      <c r="BB58" s="771"/>
      <c r="BC58" s="771"/>
      <c r="BD58" s="771"/>
      <c r="BE58" s="706"/>
      <c r="BF58" s="706"/>
      <c r="BG58" s="706"/>
      <c r="BH58" s="706"/>
      <c r="BI58" s="707"/>
      <c r="BJ58" s="63"/>
      <c r="BK58" s="63"/>
      <c r="BL58" s="63"/>
      <c r="BM58" s="63"/>
      <c r="BN58" s="63"/>
      <c r="BO58" s="62"/>
      <c r="BP58" s="62"/>
      <c r="BQ58" s="59">
        <v>52</v>
      </c>
      <c r="BR58" s="87"/>
      <c r="BS58" s="708"/>
      <c r="BT58" s="709"/>
      <c r="BU58" s="709"/>
      <c r="BV58" s="709"/>
      <c r="BW58" s="709"/>
      <c r="BX58" s="709"/>
      <c r="BY58" s="709"/>
      <c r="BZ58" s="709"/>
      <c r="CA58" s="709"/>
      <c r="CB58" s="709"/>
      <c r="CC58" s="709"/>
      <c r="CD58" s="709"/>
      <c r="CE58" s="709"/>
      <c r="CF58" s="709"/>
      <c r="CG58" s="710"/>
      <c r="CH58" s="711"/>
      <c r="CI58" s="703"/>
      <c r="CJ58" s="703"/>
      <c r="CK58" s="703"/>
      <c r="CL58" s="712"/>
      <c r="CM58" s="711"/>
      <c r="CN58" s="703"/>
      <c r="CO58" s="703"/>
      <c r="CP58" s="703"/>
      <c r="CQ58" s="712"/>
      <c r="CR58" s="711"/>
      <c r="CS58" s="703"/>
      <c r="CT58" s="703"/>
      <c r="CU58" s="703"/>
      <c r="CV58" s="712"/>
      <c r="CW58" s="711"/>
      <c r="CX58" s="703"/>
      <c r="CY58" s="703"/>
      <c r="CZ58" s="703"/>
      <c r="DA58" s="712"/>
      <c r="DB58" s="711"/>
      <c r="DC58" s="703"/>
      <c r="DD58" s="703"/>
      <c r="DE58" s="703"/>
      <c r="DF58" s="712"/>
      <c r="DG58" s="711"/>
      <c r="DH58" s="703"/>
      <c r="DI58" s="703"/>
      <c r="DJ58" s="703"/>
      <c r="DK58" s="712"/>
      <c r="DL58" s="711"/>
      <c r="DM58" s="703"/>
      <c r="DN58" s="703"/>
      <c r="DO58" s="703"/>
      <c r="DP58" s="712"/>
      <c r="DQ58" s="711"/>
      <c r="DR58" s="703"/>
      <c r="DS58" s="703"/>
      <c r="DT58" s="703"/>
      <c r="DU58" s="712"/>
      <c r="DV58" s="708"/>
      <c r="DW58" s="709"/>
      <c r="DX58" s="709"/>
      <c r="DY58" s="709"/>
      <c r="DZ58" s="716"/>
      <c r="EA58" s="54"/>
    </row>
    <row r="59" spans="1:131" s="51" customFormat="1" ht="26.25" customHeight="1" x14ac:dyDescent="0.15">
      <c r="A59" s="59">
        <v>32</v>
      </c>
      <c r="B59" s="708"/>
      <c r="C59" s="709"/>
      <c r="D59" s="709"/>
      <c r="E59" s="709"/>
      <c r="F59" s="709"/>
      <c r="G59" s="709"/>
      <c r="H59" s="709"/>
      <c r="I59" s="709"/>
      <c r="J59" s="709"/>
      <c r="K59" s="709"/>
      <c r="L59" s="709"/>
      <c r="M59" s="709"/>
      <c r="N59" s="709"/>
      <c r="O59" s="709"/>
      <c r="P59" s="710"/>
      <c r="Q59" s="767"/>
      <c r="R59" s="768"/>
      <c r="S59" s="768"/>
      <c r="T59" s="768"/>
      <c r="U59" s="768"/>
      <c r="V59" s="768"/>
      <c r="W59" s="768"/>
      <c r="X59" s="768"/>
      <c r="Y59" s="768"/>
      <c r="Z59" s="768"/>
      <c r="AA59" s="768"/>
      <c r="AB59" s="768"/>
      <c r="AC59" s="768"/>
      <c r="AD59" s="768"/>
      <c r="AE59" s="769"/>
      <c r="AF59" s="702"/>
      <c r="AG59" s="703"/>
      <c r="AH59" s="703"/>
      <c r="AI59" s="703"/>
      <c r="AJ59" s="704"/>
      <c r="AK59" s="770"/>
      <c r="AL59" s="768"/>
      <c r="AM59" s="768"/>
      <c r="AN59" s="768"/>
      <c r="AO59" s="768"/>
      <c r="AP59" s="768"/>
      <c r="AQ59" s="768"/>
      <c r="AR59" s="768"/>
      <c r="AS59" s="768"/>
      <c r="AT59" s="768"/>
      <c r="AU59" s="768"/>
      <c r="AV59" s="768"/>
      <c r="AW59" s="768"/>
      <c r="AX59" s="768"/>
      <c r="AY59" s="768"/>
      <c r="AZ59" s="771"/>
      <c r="BA59" s="771"/>
      <c r="BB59" s="771"/>
      <c r="BC59" s="771"/>
      <c r="BD59" s="771"/>
      <c r="BE59" s="706"/>
      <c r="BF59" s="706"/>
      <c r="BG59" s="706"/>
      <c r="BH59" s="706"/>
      <c r="BI59" s="707"/>
      <c r="BJ59" s="63"/>
      <c r="BK59" s="63"/>
      <c r="BL59" s="63"/>
      <c r="BM59" s="63"/>
      <c r="BN59" s="63"/>
      <c r="BO59" s="62"/>
      <c r="BP59" s="62"/>
      <c r="BQ59" s="59">
        <v>53</v>
      </c>
      <c r="BR59" s="87"/>
      <c r="BS59" s="708"/>
      <c r="BT59" s="709"/>
      <c r="BU59" s="709"/>
      <c r="BV59" s="709"/>
      <c r="BW59" s="709"/>
      <c r="BX59" s="709"/>
      <c r="BY59" s="709"/>
      <c r="BZ59" s="709"/>
      <c r="CA59" s="709"/>
      <c r="CB59" s="709"/>
      <c r="CC59" s="709"/>
      <c r="CD59" s="709"/>
      <c r="CE59" s="709"/>
      <c r="CF59" s="709"/>
      <c r="CG59" s="710"/>
      <c r="CH59" s="711"/>
      <c r="CI59" s="703"/>
      <c r="CJ59" s="703"/>
      <c r="CK59" s="703"/>
      <c r="CL59" s="712"/>
      <c r="CM59" s="711"/>
      <c r="CN59" s="703"/>
      <c r="CO59" s="703"/>
      <c r="CP59" s="703"/>
      <c r="CQ59" s="712"/>
      <c r="CR59" s="711"/>
      <c r="CS59" s="703"/>
      <c r="CT59" s="703"/>
      <c r="CU59" s="703"/>
      <c r="CV59" s="712"/>
      <c r="CW59" s="711"/>
      <c r="CX59" s="703"/>
      <c r="CY59" s="703"/>
      <c r="CZ59" s="703"/>
      <c r="DA59" s="712"/>
      <c r="DB59" s="711"/>
      <c r="DC59" s="703"/>
      <c r="DD59" s="703"/>
      <c r="DE59" s="703"/>
      <c r="DF59" s="712"/>
      <c r="DG59" s="711"/>
      <c r="DH59" s="703"/>
      <c r="DI59" s="703"/>
      <c r="DJ59" s="703"/>
      <c r="DK59" s="712"/>
      <c r="DL59" s="711"/>
      <c r="DM59" s="703"/>
      <c r="DN59" s="703"/>
      <c r="DO59" s="703"/>
      <c r="DP59" s="712"/>
      <c r="DQ59" s="711"/>
      <c r="DR59" s="703"/>
      <c r="DS59" s="703"/>
      <c r="DT59" s="703"/>
      <c r="DU59" s="712"/>
      <c r="DV59" s="708"/>
      <c r="DW59" s="709"/>
      <c r="DX59" s="709"/>
      <c r="DY59" s="709"/>
      <c r="DZ59" s="716"/>
      <c r="EA59" s="54"/>
    </row>
    <row r="60" spans="1:131" s="51" customFormat="1" ht="26.25" customHeight="1" x14ac:dyDescent="0.15">
      <c r="A60" s="59">
        <v>33</v>
      </c>
      <c r="B60" s="708"/>
      <c r="C60" s="709"/>
      <c r="D60" s="709"/>
      <c r="E60" s="709"/>
      <c r="F60" s="709"/>
      <c r="G60" s="709"/>
      <c r="H60" s="709"/>
      <c r="I60" s="709"/>
      <c r="J60" s="709"/>
      <c r="K60" s="709"/>
      <c r="L60" s="709"/>
      <c r="M60" s="709"/>
      <c r="N60" s="709"/>
      <c r="O60" s="709"/>
      <c r="P60" s="710"/>
      <c r="Q60" s="767"/>
      <c r="R60" s="768"/>
      <c r="S60" s="768"/>
      <c r="T60" s="768"/>
      <c r="U60" s="768"/>
      <c r="V60" s="768"/>
      <c r="W60" s="768"/>
      <c r="X60" s="768"/>
      <c r="Y60" s="768"/>
      <c r="Z60" s="768"/>
      <c r="AA60" s="768"/>
      <c r="AB60" s="768"/>
      <c r="AC60" s="768"/>
      <c r="AD60" s="768"/>
      <c r="AE60" s="769"/>
      <c r="AF60" s="702"/>
      <c r="AG60" s="703"/>
      <c r="AH60" s="703"/>
      <c r="AI60" s="703"/>
      <c r="AJ60" s="704"/>
      <c r="AK60" s="770"/>
      <c r="AL60" s="768"/>
      <c r="AM60" s="768"/>
      <c r="AN60" s="768"/>
      <c r="AO60" s="768"/>
      <c r="AP60" s="768"/>
      <c r="AQ60" s="768"/>
      <c r="AR60" s="768"/>
      <c r="AS60" s="768"/>
      <c r="AT60" s="768"/>
      <c r="AU60" s="768"/>
      <c r="AV60" s="768"/>
      <c r="AW60" s="768"/>
      <c r="AX60" s="768"/>
      <c r="AY60" s="768"/>
      <c r="AZ60" s="771"/>
      <c r="BA60" s="771"/>
      <c r="BB60" s="771"/>
      <c r="BC60" s="771"/>
      <c r="BD60" s="771"/>
      <c r="BE60" s="706"/>
      <c r="BF60" s="706"/>
      <c r="BG60" s="706"/>
      <c r="BH60" s="706"/>
      <c r="BI60" s="707"/>
      <c r="BJ60" s="63"/>
      <c r="BK60" s="63"/>
      <c r="BL60" s="63"/>
      <c r="BM60" s="63"/>
      <c r="BN60" s="63"/>
      <c r="BO60" s="62"/>
      <c r="BP60" s="62"/>
      <c r="BQ60" s="59">
        <v>54</v>
      </c>
      <c r="BR60" s="87"/>
      <c r="BS60" s="708"/>
      <c r="BT60" s="709"/>
      <c r="BU60" s="709"/>
      <c r="BV60" s="709"/>
      <c r="BW60" s="709"/>
      <c r="BX60" s="709"/>
      <c r="BY60" s="709"/>
      <c r="BZ60" s="709"/>
      <c r="CA60" s="709"/>
      <c r="CB60" s="709"/>
      <c r="CC60" s="709"/>
      <c r="CD60" s="709"/>
      <c r="CE60" s="709"/>
      <c r="CF60" s="709"/>
      <c r="CG60" s="710"/>
      <c r="CH60" s="711"/>
      <c r="CI60" s="703"/>
      <c r="CJ60" s="703"/>
      <c r="CK60" s="703"/>
      <c r="CL60" s="712"/>
      <c r="CM60" s="711"/>
      <c r="CN60" s="703"/>
      <c r="CO60" s="703"/>
      <c r="CP60" s="703"/>
      <c r="CQ60" s="712"/>
      <c r="CR60" s="711"/>
      <c r="CS60" s="703"/>
      <c r="CT60" s="703"/>
      <c r="CU60" s="703"/>
      <c r="CV60" s="712"/>
      <c r="CW60" s="711"/>
      <c r="CX60" s="703"/>
      <c r="CY60" s="703"/>
      <c r="CZ60" s="703"/>
      <c r="DA60" s="712"/>
      <c r="DB60" s="711"/>
      <c r="DC60" s="703"/>
      <c r="DD60" s="703"/>
      <c r="DE60" s="703"/>
      <c r="DF60" s="712"/>
      <c r="DG60" s="711"/>
      <c r="DH60" s="703"/>
      <c r="DI60" s="703"/>
      <c r="DJ60" s="703"/>
      <c r="DK60" s="712"/>
      <c r="DL60" s="711"/>
      <c r="DM60" s="703"/>
      <c r="DN60" s="703"/>
      <c r="DO60" s="703"/>
      <c r="DP60" s="712"/>
      <c r="DQ60" s="711"/>
      <c r="DR60" s="703"/>
      <c r="DS60" s="703"/>
      <c r="DT60" s="703"/>
      <c r="DU60" s="712"/>
      <c r="DV60" s="708"/>
      <c r="DW60" s="709"/>
      <c r="DX60" s="709"/>
      <c r="DY60" s="709"/>
      <c r="DZ60" s="716"/>
      <c r="EA60" s="54"/>
    </row>
    <row r="61" spans="1:131" s="51" customFormat="1" ht="26.25" customHeight="1" x14ac:dyDescent="0.15">
      <c r="A61" s="59">
        <v>34</v>
      </c>
      <c r="B61" s="708"/>
      <c r="C61" s="709"/>
      <c r="D61" s="709"/>
      <c r="E61" s="709"/>
      <c r="F61" s="709"/>
      <c r="G61" s="709"/>
      <c r="H61" s="709"/>
      <c r="I61" s="709"/>
      <c r="J61" s="709"/>
      <c r="K61" s="709"/>
      <c r="L61" s="709"/>
      <c r="M61" s="709"/>
      <c r="N61" s="709"/>
      <c r="O61" s="709"/>
      <c r="P61" s="710"/>
      <c r="Q61" s="767"/>
      <c r="R61" s="768"/>
      <c r="S61" s="768"/>
      <c r="T61" s="768"/>
      <c r="U61" s="768"/>
      <c r="V61" s="768"/>
      <c r="W61" s="768"/>
      <c r="X61" s="768"/>
      <c r="Y61" s="768"/>
      <c r="Z61" s="768"/>
      <c r="AA61" s="768"/>
      <c r="AB61" s="768"/>
      <c r="AC61" s="768"/>
      <c r="AD61" s="768"/>
      <c r="AE61" s="769"/>
      <c r="AF61" s="702"/>
      <c r="AG61" s="703"/>
      <c r="AH61" s="703"/>
      <c r="AI61" s="703"/>
      <c r="AJ61" s="704"/>
      <c r="AK61" s="770"/>
      <c r="AL61" s="768"/>
      <c r="AM61" s="768"/>
      <c r="AN61" s="768"/>
      <c r="AO61" s="768"/>
      <c r="AP61" s="768"/>
      <c r="AQ61" s="768"/>
      <c r="AR61" s="768"/>
      <c r="AS61" s="768"/>
      <c r="AT61" s="768"/>
      <c r="AU61" s="768"/>
      <c r="AV61" s="768"/>
      <c r="AW61" s="768"/>
      <c r="AX61" s="768"/>
      <c r="AY61" s="768"/>
      <c r="AZ61" s="771"/>
      <c r="BA61" s="771"/>
      <c r="BB61" s="771"/>
      <c r="BC61" s="771"/>
      <c r="BD61" s="771"/>
      <c r="BE61" s="706"/>
      <c r="BF61" s="706"/>
      <c r="BG61" s="706"/>
      <c r="BH61" s="706"/>
      <c r="BI61" s="707"/>
      <c r="BJ61" s="63"/>
      <c r="BK61" s="63"/>
      <c r="BL61" s="63"/>
      <c r="BM61" s="63"/>
      <c r="BN61" s="63"/>
      <c r="BO61" s="62"/>
      <c r="BP61" s="62"/>
      <c r="BQ61" s="59">
        <v>55</v>
      </c>
      <c r="BR61" s="87"/>
      <c r="BS61" s="708"/>
      <c r="BT61" s="709"/>
      <c r="BU61" s="709"/>
      <c r="BV61" s="709"/>
      <c r="BW61" s="709"/>
      <c r="BX61" s="709"/>
      <c r="BY61" s="709"/>
      <c r="BZ61" s="709"/>
      <c r="CA61" s="709"/>
      <c r="CB61" s="709"/>
      <c r="CC61" s="709"/>
      <c r="CD61" s="709"/>
      <c r="CE61" s="709"/>
      <c r="CF61" s="709"/>
      <c r="CG61" s="710"/>
      <c r="CH61" s="711"/>
      <c r="CI61" s="703"/>
      <c r="CJ61" s="703"/>
      <c r="CK61" s="703"/>
      <c r="CL61" s="712"/>
      <c r="CM61" s="711"/>
      <c r="CN61" s="703"/>
      <c r="CO61" s="703"/>
      <c r="CP61" s="703"/>
      <c r="CQ61" s="712"/>
      <c r="CR61" s="711"/>
      <c r="CS61" s="703"/>
      <c r="CT61" s="703"/>
      <c r="CU61" s="703"/>
      <c r="CV61" s="712"/>
      <c r="CW61" s="711"/>
      <c r="CX61" s="703"/>
      <c r="CY61" s="703"/>
      <c r="CZ61" s="703"/>
      <c r="DA61" s="712"/>
      <c r="DB61" s="711"/>
      <c r="DC61" s="703"/>
      <c r="DD61" s="703"/>
      <c r="DE61" s="703"/>
      <c r="DF61" s="712"/>
      <c r="DG61" s="711"/>
      <c r="DH61" s="703"/>
      <c r="DI61" s="703"/>
      <c r="DJ61" s="703"/>
      <c r="DK61" s="712"/>
      <c r="DL61" s="711"/>
      <c r="DM61" s="703"/>
      <c r="DN61" s="703"/>
      <c r="DO61" s="703"/>
      <c r="DP61" s="712"/>
      <c r="DQ61" s="711"/>
      <c r="DR61" s="703"/>
      <c r="DS61" s="703"/>
      <c r="DT61" s="703"/>
      <c r="DU61" s="712"/>
      <c r="DV61" s="708"/>
      <c r="DW61" s="709"/>
      <c r="DX61" s="709"/>
      <c r="DY61" s="709"/>
      <c r="DZ61" s="716"/>
      <c r="EA61" s="54"/>
    </row>
    <row r="62" spans="1:131" s="51" customFormat="1" ht="26.25" customHeight="1" x14ac:dyDescent="0.15">
      <c r="A62" s="59">
        <v>35</v>
      </c>
      <c r="B62" s="708"/>
      <c r="C62" s="709"/>
      <c r="D62" s="709"/>
      <c r="E62" s="709"/>
      <c r="F62" s="709"/>
      <c r="G62" s="709"/>
      <c r="H62" s="709"/>
      <c r="I62" s="709"/>
      <c r="J62" s="709"/>
      <c r="K62" s="709"/>
      <c r="L62" s="709"/>
      <c r="M62" s="709"/>
      <c r="N62" s="709"/>
      <c r="O62" s="709"/>
      <c r="P62" s="710"/>
      <c r="Q62" s="767"/>
      <c r="R62" s="768"/>
      <c r="S62" s="768"/>
      <c r="T62" s="768"/>
      <c r="U62" s="768"/>
      <c r="V62" s="768"/>
      <c r="W62" s="768"/>
      <c r="X62" s="768"/>
      <c r="Y62" s="768"/>
      <c r="Z62" s="768"/>
      <c r="AA62" s="768"/>
      <c r="AB62" s="768"/>
      <c r="AC62" s="768"/>
      <c r="AD62" s="768"/>
      <c r="AE62" s="769"/>
      <c r="AF62" s="702"/>
      <c r="AG62" s="703"/>
      <c r="AH62" s="703"/>
      <c r="AI62" s="703"/>
      <c r="AJ62" s="704"/>
      <c r="AK62" s="770"/>
      <c r="AL62" s="768"/>
      <c r="AM62" s="768"/>
      <c r="AN62" s="768"/>
      <c r="AO62" s="768"/>
      <c r="AP62" s="768"/>
      <c r="AQ62" s="768"/>
      <c r="AR62" s="768"/>
      <c r="AS62" s="768"/>
      <c r="AT62" s="768"/>
      <c r="AU62" s="768"/>
      <c r="AV62" s="768"/>
      <c r="AW62" s="768"/>
      <c r="AX62" s="768"/>
      <c r="AY62" s="768"/>
      <c r="AZ62" s="771"/>
      <c r="BA62" s="771"/>
      <c r="BB62" s="771"/>
      <c r="BC62" s="771"/>
      <c r="BD62" s="771"/>
      <c r="BE62" s="706"/>
      <c r="BF62" s="706"/>
      <c r="BG62" s="706"/>
      <c r="BH62" s="706"/>
      <c r="BI62" s="707"/>
      <c r="BJ62" s="772" t="s">
        <v>248</v>
      </c>
      <c r="BK62" s="736"/>
      <c r="BL62" s="736"/>
      <c r="BM62" s="736"/>
      <c r="BN62" s="737"/>
      <c r="BO62" s="62"/>
      <c r="BP62" s="62"/>
      <c r="BQ62" s="59">
        <v>56</v>
      </c>
      <c r="BR62" s="87"/>
      <c r="BS62" s="708"/>
      <c r="BT62" s="709"/>
      <c r="BU62" s="709"/>
      <c r="BV62" s="709"/>
      <c r="BW62" s="709"/>
      <c r="BX62" s="709"/>
      <c r="BY62" s="709"/>
      <c r="BZ62" s="709"/>
      <c r="CA62" s="709"/>
      <c r="CB62" s="709"/>
      <c r="CC62" s="709"/>
      <c r="CD62" s="709"/>
      <c r="CE62" s="709"/>
      <c r="CF62" s="709"/>
      <c r="CG62" s="710"/>
      <c r="CH62" s="711"/>
      <c r="CI62" s="703"/>
      <c r="CJ62" s="703"/>
      <c r="CK62" s="703"/>
      <c r="CL62" s="712"/>
      <c r="CM62" s="711"/>
      <c r="CN62" s="703"/>
      <c r="CO62" s="703"/>
      <c r="CP62" s="703"/>
      <c r="CQ62" s="712"/>
      <c r="CR62" s="711"/>
      <c r="CS62" s="703"/>
      <c r="CT62" s="703"/>
      <c r="CU62" s="703"/>
      <c r="CV62" s="712"/>
      <c r="CW62" s="711"/>
      <c r="CX62" s="703"/>
      <c r="CY62" s="703"/>
      <c r="CZ62" s="703"/>
      <c r="DA62" s="712"/>
      <c r="DB62" s="711"/>
      <c r="DC62" s="703"/>
      <c r="DD62" s="703"/>
      <c r="DE62" s="703"/>
      <c r="DF62" s="712"/>
      <c r="DG62" s="711"/>
      <c r="DH62" s="703"/>
      <c r="DI62" s="703"/>
      <c r="DJ62" s="703"/>
      <c r="DK62" s="712"/>
      <c r="DL62" s="711"/>
      <c r="DM62" s="703"/>
      <c r="DN62" s="703"/>
      <c r="DO62" s="703"/>
      <c r="DP62" s="712"/>
      <c r="DQ62" s="711"/>
      <c r="DR62" s="703"/>
      <c r="DS62" s="703"/>
      <c r="DT62" s="703"/>
      <c r="DU62" s="712"/>
      <c r="DV62" s="708"/>
      <c r="DW62" s="709"/>
      <c r="DX62" s="709"/>
      <c r="DY62" s="709"/>
      <c r="DZ62" s="716"/>
      <c r="EA62" s="54"/>
    </row>
    <row r="63" spans="1:131" s="51" customFormat="1" ht="26.25" customHeight="1" x14ac:dyDescent="0.15">
      <c r="A63" s="60" t="s">
        <v>272</v>
      </c>
      <c r="B63" s="739" t="s">
        <v>406</v>
      </c>
      <c r="C63" s="740"/>
      <c r="D63" s="740"/>
      <c r="E63" s="740"/>
      <c r="F63" s="740"/>
      <c r="G63" s="740"/>
      <c r="H63" s="740"/>
      <c r="I63" s="740"/>
      <c r="J63" s="740"/>
      <c r="K63" s="740"/>
      <c r="L63" s="740"/>
      <c r="M63" s="740"/>
      <c r="N63" s="740"/>
      <c r="O63" s="740"/>
      <c r="P63" s="741"/>
      <c r="Q63" s="773"/>
      <c r="R63" s="748"/>
      <c r="S63" s="748"/>
      <c r="T63" s="748"/>
      <c r="U63" s="748"/>
      <c r="V63" s="748"/>
      <c r="W63" s="748"/>
      <c r="X63" s="748"/>
      <c r="Y63" s="748"/>
      <c r="Z63" s="748"/>
      <c r="AA63" s="748"/>
      <c r="AB63" s="748"/>
      <c r="AC63" s="748"/>
      <c r="AD63" s="748"/>
      <c r="AE63" s="774"/>
      <c r="AF63" s="745">
        <v>393</v>
      </c>
      <c r="AG63" s="743"/>
      <c r="AH63" s="743"/>
      <c r="AI63" s="743"/>
      <c r="AJ63" s="746"/>
      <c r="AK63" s="747"/>
      <c r="AL63" s="748"/>
      <c r="AM63" s="748"/>
      <c r="AN63" s="748"/>
      <c r="AO63" s="748"/>
      <c r="AP63" s="743">
        <v>13850</v>
      </c>
      <c r="AQ63" s="743"/>
      <c r="AR63" s="743"/>
      <c r="AS63" s="743"/>
      <c r="AT63" s="743"/>
      <c r="AU63" s="743">
        <v>9797</v>
      </c>
      <c r="AV63" s="743"/>
      <c r="AW63" s="743"/>
      <c r="AX63" s="743"/>
      <c r="AY63" s="743"/>
      <c r="AZ63" s="775"/>
      <c r="BA63" s="775"/>
      <c r="BB63" s="775"/>
      <c r="BC63" s="775"/>
      <c r="BD63" s="775"/>
      <c r="BE63" s="749"/>
      <c r="BF63" s="749"/>
      <c r="BG63" s="749"/>
      <c r="BH63" s="749"/>
      <c r="BI63" s="750"/>
      <c r="BJ63" s="727" t="s">
        <v>188</v>
      </c>
      <c r="BK63" s="728"/>
      <c r="BL63" s="728"/>
      <c r="BM63" s="728"/>
      <c r="BN63" s="729"/>
      <c r="BO63" s="62"/>
      <c r="BP63" s="62"/>
      <c r="BQ63" s="59">
        <v>57</v>
      </c>
      <c r="BR63" s="87"/>
      <c r="BS63" s="708"/>
      <c r="BT63" s="709"/>
      <c r="BU63" s="709"/>
      <c r="BV63" s="709"/>
      <c r="BW63" s="709"/>
      <c r="BX63" s="709"/>
      <c r="BY63" s="709"/>
      <c r="BZ63" s="709"/>
      <c r="CA63" s="709"/>
      <c r="CB63" s="709"/>
      <c r="CC63" s="709"/>
      <c r="CD63" s="709"/>
      <c r="CE63" s="709"/>
      <c r="CF63" s="709"/>
      <c r="CG63" s="710"/>
      <c r="CH63" s="711"/>
      <c r="CI63" s="703"/>
      <c r="CJ63" s="703"/>
      <c r="CK63" s="703"/>
      <c r="CL63" s="712"/>
      <c r="CM63" s="711"/>
      <c r="CN63" s="703"/>
      <c r="CO63" s="703"/>
      <c r="CP63" s="703"/>
      <c r="CQ63" s="712"/>
      <c r="CR63" s="711"/>
      <c r="CS63" s="703"/>
      <c r="CT63" s="703"/>
      <c r="CU63" s="703"/>
      <c r="CV63" s="712"/>
      <c r="CW63" s="711"/>
      <c r="CX63" s="703"/>
      <c r="CY63" s="703"/>
      <c r="CZ63" s="703"/>
      <c r="DA63" s="712"/>
      <c r="DB63" s="711"/>
      <c r="DC63" s="703"/>
      <c r="DD63" s="703"/>
      <c r="DE63" s="703"/>
      <c r="DF63" s="712"/>
      <c r="DG63" s="711"/>
      <c r="DH63" s="703"/>
      <c r="DI63" s="703"/>
      <c r="DJ63" s="703"/>
      <c r="DK63" s="712"/>
      <c r="DL63" s="711"/>
      <c r="DM63" s="703"/>
      <c r="DN63" s="703"/>
      <c r="DO63" s="703"/>
      <c r="DP63" s="712"/>
      <c r="DQ63" s="711"/>
      <c r="DR63" s="703"/>
      <c r="DS63" s="703"/>
      <c r="DT63" s="703"/>
      <c r="DU63" s="712"/>
      <c r="DV63" s="708"/>
      <c r="DW63" s="709"/>
      <c r="DX63" s="709"/>
      <c r="DY63" s="709"/>
      <c r="DZ63" s="716"/>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8"/>
      <c r="BT64" s="709"/>
      <c r="BU64" s="709"/>
      <c r="BV64" s="709"/>
      <c r="BW64" s="709"/>
      <c r="BX64" s="709"/>
      <c r="BY64" s="709"/>
      <c r="BZ64" s="709"/>
      <c r="CA64" s="709"/>
      <c r="CB64" s="709"/>
      <c r="CC64" s="709"/>
      <c r="CD64" s="709"/>
      <c r="CE64" s="709"/>
      <c r="CF64" s="709"/>
      <c r="CG64" s="710"/>
      <c r="CH64" s="711"/>
      <c r="CI64" s="703"/>
      <c r="CJ64" s="703"/>
      <c r="CK64" s="703"/>
      <c r="CL64" s="712"/>
      <c r="CM64" s="711"/>
      <c r="CN64" s="703"/>
      <c r="CO64" s="703"/>
      <c r="CP64" s="703"/>
      <c r="CQ64" s="712"/>
      <c r="CR64" s="711"/>
      <c r="CS64" s="703"/>
      <c r="CT64" s="703"/>
      <c r="CU64" s="703"/>
      <c r="CV64" s="712"/>
      <c r="CW64" s="711"/>
      <c r="CX64" s="703"/>
      <c r="CY64" s="703"/>
      <c r="CZ64" s="703"/>
      <c r="DA64" s="712"/>
      <c r="DB64" s="711"/>
      <c r="DC64" s="703"/>
      <c r="DD64" s="703"/>
      <c r="DE64" s="703"/>
      <c r="DF64" s="712"/>
      <c r="DG64" s="711"/>
      <c r="DH64" s="703"/>
      <c r="DI64" s="703"/>
      <c r="DJ64" s="703"/>
      <c r="DK64" s="712"/>
      <c r="DL64" s="711"/>
      <c r="DM64" s="703"/>
      <c r="DN64" s="703"/>
      <c r="DO64" s="703"/>
      <c r="DP64" s="712"/>
      <c r="DQ64" s="711"/>
      <c r="DR64" s="703"/>
      <c r="DS64" s="703"/>
      <c r="DT64" s="703"/>
      <c r="DU64" s="712"/>
      <c r="DV64" s="708"/>
      <c r="DW64" s="709"/>
      <c r="DX64" s="709"/>
      <c r="DY64" s="709"/>
      <c r="DZ64" s="716"/>
      <c r="EA64" s="54"/>
    </row>
    <row r="65" spans="1:131" s="51" customFormat="1" ht="26.25" customHeight="1" x14ac:dyDescent="0.15">
      <c r="A65" s="63" t="s">
        <v>459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8"/>
      <c r="BT65" s="709"/>
      <c r="BU65" s="709"/>
      <c r="BV65" s="709"/>
      <c r="BW65" s="709"/>
      <c r="BX65" s="709"/>
      <c r="BY65" s="709"/>
      <c r="BZ65" s="709"/>
      <c r="CA65" s="709"/>
      <c r="CB65" s="709"/>
      <c r="CC65" s="709"/>
      <c r="CD65" s="709"/>
      <c r="CE65" s="709"/>
      <c r="CF65" s="709"/>
      <c r="CG65" s="710"/>
      <c r="CH65" s="711"/>
      <c r="CI65" s="703"/>
      <c r="CJ65" s="703"/>
      <c r="CK65" s="703"/>
      <c r="CL65" s="712"/>
      <c r="CM65" s="711"/>
      <c r="CN65" s="703"/>
      <c r="CO65" s="703"/>
      <c r="CP65" s="703"/>
      <c r="CQ65" s="712"/>
      <c r="CR65" s="711"/>
      <c r="CS65" s="703"/>
      <c r="CT65" s="703"/>
      <c r="CU65" s="703"/>
      <c r="CV65" s="712"/>
      <c r="CW65" s="711"/>
      <c r="CX65" s="703"/>
      <c r="CY65" s="703"/>
      <c r="CZ65" s="703"/>
      <c r="DA65" s="712"/>
      <c r="DB65" s="711"/>
      <c r="DC65" s="703"/>
      <c r="DD65" s="703"/>
      <c r="DE65" s="703"/>
      <c r="DF65" s="712"/>
      <c r="DG65" s="711"/>
      <c r="DH65" s="703"/>
      <c r="DI65" s="703"/>
      <c r="DJ65" s="703"/>
      <c r="DK65" s="712"/>
      <c r="DL65" s="711"/>
      <c r="DM65" s="703"/>
      <c r="DN65" s="703"/>
      <c r="DO65" s="703"/>
      <c r="DP65" s="712"/>
      <c r="DQ65" s="711"/>
      <c r="DR65" s="703"/>
      <c r="DS65" s="703"/>
      <c r="DT65" s="703"/>
      <c r="DU65" s="712"/>
      <c r="DV65" s="708"/>
      <c r="DW65" s="709"/>
      <c r="DX65" s="709"/>
      <c r="DY65" s="709"/>
      <c r="DZ65" s="716"/>
      <c r="EA65" s="54"/>
    </row>
    <row r="66" spans="1:131" s="51" customFormat="1" ht="26.25" customHeight="1" x14ac:dyDescent="0.15">
      <c r="A66" s="677" t="s">
        <v>62</v>
      </c>
      <c r="B66" s="678"/>
      <c r="C66" s="678"/>
      <c r="D66" s="678"/>
      <c r="E66" s="678"/>
      <c r="F66" s="678"/>
      <c r="G66" s="678"/>
      <c r="H66" s="678"/>
      <c r="I66" s="678"/>
      <c r="J66" s="678"/>
      <c r="K66" s="678"/>
      <c r="L66" s="678"/>
      <c r="M66" s="678"/>
      <c r="N66" s="678"/>
      <c r="O66" s="678"/>
      <c r="P66" s="679"/>
      <c r="Q66" s="683" t="s">
        <v>392</v>
      </c>
      <c r="R66" s="684"/>
      <c r="S66" s="684"/>
      <c r="T66" s="684"/>
      <c r="U66" s="685"/>
      <c r="V66" s="683" t="s">
        <v>319</v>
      </c>
      <c r="W66" s="684"/>
      <c r="X66" s="684"/>
      <c r="Y66" s="684"/>
      <c r="Z66" s="685"/>
      <c r="AA66" s="683" t="s">
        <v>185</v>
      </c>
      <c r="AB66" s="684"/>
      <c r="AC66" s="684"/>
      <c r="AD66" s="684"/>
      <c r="AE66" s="685"/>
      <c r="AF66" s="779" t="s">
        <v>72</v>
      </c>
      <c r="AG66" s="752"/>
      <c r="AH66" s="752"/>
      <c r="AI66" s="752"/>
      <c r="AJ66" s="780"/>
      <c r="AK66" s="683" t="s">
        <v>464</v>
      </c>
      <c r="AL66" s="678"/>
      <c r="AM66" s="678"/>
      <c r="AN66" s="678"/>
      <c r="AO66" s="679"/>
      <c r="AP66" s="683" t="s">
        <v>170</v>
      </c>
      <c r="AQ66" s="684"/>
      <c r="AR66" s="684"/>
      <c r="AS66" s="684"/>
      <c r="AT66" s="685"/>
      <c r="AU66" s="683" t="s">
        <v>116</v>
      </c>
      <c r="AV66" s="684"/>
      <c r="AW66" s="684"/>
      <c r="AX66" s="684"/>
      <c r="AY66" s="685"/>
      <c r="AZ66" s="683" t="s">
        <v>393</v>
      </c>
      <c r="BA66" s="684"/>
      <c r="BB66" s="684"/>
      <c r="BC66" s="684"/>
      <c r="BD66" s="690"/>
      <c r="BE66" s="62"/>
      <c r="BF66" s="62"/>
      <c r="BG66" s="62"/>
      <c r="BH66" s="62"/>
      <c r="BI66" s="62"/>
      <c r="BJ66" s="62"/>
      <c r="BK66" s="62"/>
      <c r="BL66" s="62"/>
      <c r="BM66" s="62"/>
      <c r="BN66" s="62"/>
      <c r="BO66" s="62"/>
      <c r="BP66" s="62"/>
      <c r="BQ66" s="59">
        <v>60</v>
      </c>
      <c r="BR66" s="88"/>
      <c r="BS66" s="784"/>
      <c r="BT66" s="785"/>
      <c r="BU66" s="785"/>
      <c r="BV66" s="785"/>
      <c r="BW66" s="785"/>
      <c r="BX66" s="785"/>
      <c r="BY66" s="785"/>
      <c r="BZ66" s="785"/>
      <c r="CA66" s="785"/>
      <c r="CB66" s="785"/>
      <c r="CC66" s="785"/>
      <c r="CD66" s="785"/>
      <c r="CE66" s="785"/>
      <c r="CF66" s="785"/>
      <c r="CG66" s="786"/>
      <c r="CH66" s="776"/>
      <c r="CI66" s="777"/>
      <c r="CJ66" s="777"/>
      <c r="CK66" s="777"/>
      <c r="CL66" s="778"/>
      <c r="CM66" s="776"/>
      <c r="CN66" s="777"/>
      <c r="CO66" s="777"/>
      <c r="CP66" s="777"/>
      <c r="CQ66" s="778"/>
      <c r="CR66" s="776"/>
      <c r="CS66" s="777"/>
      <c r="CT66" s="777"/>
      <c r="CU66" s="777"/>
      <c r="CV66" s="778"/>
      <c r="CW66" s="776"/>
      <c r="CX66" s="777"/>
      <c r="CY66" s="777"/>
      <c r="CZ66" s="777"/>
      <c r="DA66" s="778"/>
      <c r="DB66" s="776"/>
      <c r="DC66" s="777"/>
      <c r="DD66" s="777"/>
      <c r="DE66" s="777"/>
      <c r="DF66" s="778"/>
      <c r="DG66" s="776"/>
      <c r="DH66" s="777"/>
      <c r="DI66" s="777"/>
      <c r="DJ66" s="777"/>
      <c r="DK66" s="778"/>
      <c r="DL66" s="776"/>
      <c r="DM66" s="777"/>
      <c r="DN66" s="777"/>
      <c r="DO66" s="777"/>
      <c r="DP66" s="778"/>
      <c r="DQ66" s="776"/>
      <c r="DR66" s="777"/>
      <c r="DS66" s="777"/>
      <c r="DT66" s="777"/>
      <c r="DU66" s="778"/>
      <c r="DV66" s="784"/>
      <c r="DW66" s="785"/>
      <c r="DX66" s="785"/>
      <c r="DY66" s="785"/>
      <c r="DZ66" s="787"/>
      <c r="EA66" s="54"/>
    </row>
    <row r="67" spans="1:131" s="51" customFormat="1" ht="26.25" customHeight="1" x14ac:dyDescent="0.15">
      <c r="A67" s="680"/>
      <c r="B67" s="681"/>
      <c r="C67" s="681"/>
      <c r="D67" s="681"/>
      <c r="E67" s="681"/>
      <c r="F67" s="681"/>
      <c r="G67" s="681"/>
      <c r="H67" s="681"/>
      <c r="I67" s="681"/>
      <c r="J67" s="681"/>
      <c r="K67" s="681"/>
      <c r="L67" s="681"/>
      <c r="M67" s="681"/>
      <c r="N67" s="681"/>
      <c r="O67" s="681"/>
      <c r="P67" s="682"/>
      <c r="Q67" s="686"/>
      <c r="R67" s="687"/>
      <c r="S67" s="687"/>
      <c r="T67" s="687"/>
      <c r="U67" s="688"/>
      <c r="V67" s="686"/>
      <c r="W67" s="687"/>
      <c r="X67" s="687"/>
      <c r="Y67" s="687"/>
      <c r="Z67" s="688"/>
      <c r="AA67" s="686"/>
      <c r="AB67" s="687"/>
      <c r="AC67" s="687"/>
      <c r="AD67" s="687"/>
      <c r="AE67" s="688"/>
      <c r="AF67" s="781"/>
      <c r="AG67" s="755"/>
      <c r="AH67" s="755"/>
      <c r="AI67" s="755"/>
      <c r="AJ67" s="782"/>
      <c r="AK67" s="783"/>
      <c r="AL67" s="681"/>
      <c r="AM67" s="681"/>
      <c r="AN67" s="681"/>
      <c r="AO67" s="682"/>
      <c r="AP67" s="686"/>
      <c r="AQ67" s="687"/>
      <c r="AR67" s="687"/>
      <c r="AS67" s="687"/>
      <c r="AT67" s="688"/>
      <c r="AU67" s="686"/>
      <c r="AV67" s="687"/>
      <c r="AW67" s="687"/>
      <c r="AX67" s="687"/>
      <c r="AY67" s="688"/>
      <c r="AZ67" s="686"/>
      <c r="BA67" s="687"/>
      <c r="BB67" s="687"/>
      <c r="BC67" s="687"/>
      <c r="BD67" s="692"/>
      <c r="BE67" s="62"/>
      <c r="BF67" s="62"/>
      <c r="BG67" s="62"/>
      <c r="BH67" s="62"/>
      <c r="BI67" s="62"/>
      <c r="BJ67" s="62"/>
      <c r="BK67" s="62"/>
      <c r="BL67" s="62"/>
      <c r="BM67" s="62"/>
      <c r="BN67" s="62"/>
      <c r="BO67" s="62"/>
      <c r="BP67" s="62"/>
      <c r="BQ67" s="59">
        <v>61</v>
      </c>
      <c r="BR67" s="88"/>
      <c r="BS67" s="784"/>
      <c r="BT67" s="785"/>
      <c r="BU67" s="785"/>
      <c r="BV67" s="785"/>
      <c r="BW67" s="785"/>
      <c r="BX67" s="785"/>
      <c r="BY67" s="785"/>
      <c r="BZ67" s="785"/>
      <c r="CA67" s="785"/>
      <c r="CB67" s="785"/>
      <c r="CC67" s="785"/>
      <c r="CD67" s="785"/>
      <c r="CE67" s="785"/>
      <c r="CF67" s="785"/>
      <c r="CG67" s="786"/>
      <c r="CH67" s="776"/>
      <c r="CI67" s="777"/>
      <c r="CJ67" s="777"/>
      <c r="CK67" s="777"/>
      <c r="CL67" s="778"/>
      <c r="CM67" s="776"/>
      <c r="CN67" s="777"/>
      <c r="CO67" s="777"/>
      <c r="CP67" s="777"/>
      <c r="CQ67" s="778"/>
      <c r="CR67" s="776"/>
      <c r="CS67" s="777"/>
      <c r="CT67" s="777"/>
      <c r="CU67" s="777"/>
      <c r="CV67" s="778"/>
      <c r="CW67" s="776"/>
      <c r="CX67" s="777"/>
      <c r="CY67" s="777"/>
      <c r="CZ67" s="777"/>
      <c r="DA67" s="778"/>
      <c r="DB67" s="776"/>
      <c r="DC67" s="777"/>
      <c r="DD67" s="777"/>
      <c r="DE67" s="777"/>
      <c r="DF67" s="778"/>
      <c r="DG67" s="776"/>
      <c r="DH67" s="777"/>
      <c r="DI67" s="777"/>
      <c r="DJ67" s="777"/>
      <c r="DK67" s="778"/>
      <c r="DL67" s="776"/>
      <c r="DM67" s="777"/>
      <c r="DN67" s="777"/>
      <c r="DO67" s="777"/>
      <c r="DP67" s="778"/>
      <c r="DQ67" s="776"/>
      <c r="DR67" s="777"/>
      <c r="DS67" s="777"/>
      <c r="DT67" s="777"/>
      <c r="DU67" s="778"/>
      <c r="DV67" s="784"/>
      <c r="DW67" s="785"/>
      <c r="DX67" s="785"/>
      <c r="DY67" s="785"/>
      <c r="DZ67" s="787"/>
      <c r="EA67" s="54"/>
    </row>
    <row r="68" spans="1:131" s="51" customFormat="1" ht="26.25" customHeight="1" x14ac:dyDescent="0.15">
      <c r="A68" s="58">
        <v>1</v>
      </c>
      <c r="B68" s="670" t="s">
        <v>149</v>
      </c>
      <c r="C68" s="671"/>
      <c r="D68" s="671"/>
      <c r="E68" s="671"/>
      <c r="F68" s="671"/>
      <c r="G68" s="671"/>
      <c r="H68" s="671"/>
      <c r="I68" s="671"/>
      <c r="J68" s="671"/>
      <c r="K68" s="671"/>
      <c r="L68" s="671"/>
      <c r="M68" s="671"/>
      <c r="N68" s="671"/>
      <c r="O68" s="671"/>
      <c r="P68" s="717"/>
      <c r="Q68" s="718">
        <v>1189</v>
      </c>
      <c r="R68" s="719"/>
      <c r="S68" s="719"/>
      <c r="T68" s="719"/>
      <c r="U68" s="719"/>
      <c r="V68" s="719">
        <v>1178</v>
      </c>
      <c r="W68" s="719"/>
      <c r="X68" s="719"/>
      <c r="Y68" s="719"/>
      <c r="Z68" s="719"/>
      <c r="AA68" s="719">
        <v>11</v>
      </c>
      <c r="AB68" s="719"/>
      <c r="AC68" s="719"/>
      <c r="AD68" s="719"/>
      <c r="AE68" s="719"/>
      <c r="AF68" s="719">
        <v>11</v>
      </c>
      <c r="AG68" s="719"/>
      <c r="AH68" s="719"/>
      <c r="AI68" s="719"/>
      <c r="AJ68" s="719"/>
      <c r="AK68" s="719" t="s">
        <v>188</v>
      </c>
      <c r="AL68" s="719"/>
      <c r="AM68" s="719"/>
      <c r="AN68" s="719"/>
      <c r="AO68" s="719"/>
      <c r="AP68" s="719">
        <v>526</v>
      </c>
      <c r="AQ68" s="719"/>
      <c r="AR68" s="719"/>
      <c r="AS68" s="719"/>
      <c r="AT68" s="719"/>
      <c r="AU68" s="719">
        <v>223</v>
      </c>
      <c r="AV68" s="719"/>
      <c r="AW68" s="719"/>
      <c r="AX68" s="719"/>
      <c r="AY68" s="719"/>
      <c r="AZ68" s="725"/>
      <c r="BA68" s="725"/>
      <c r="BB68" s="725"/>
      <c r="BC68" s="725"/>
      <c r="BD68" s="726"/>
      <c r="BE68" s="62"/>
      <c r="BF68" s="62"/>
      <c r="BG68" s="62"/>
      <c r="BH68" s="62"/>
      <c r="BI68" s="62"/>
      <c r="BJ68" s="62"/>
      <c r="BK68" s="62"/>
      <c r="BL68" s="62"/>
      <c r="BM68" s="62"/>
      <c r="BN68" s="62"/>
      <c r="BO68" s="62"/>
      <c r="BP68" s="62"/>
      <c r="BQ68" s="59">
        <v>62</v>
      </c>
      <c r="BR68" s="88"/>
      <c r="BS68" s="784"/>
      <c r="BT68" s="785"/>
      <c r="BU68" s="785"/>
      <c r="BV68" s="785"/>
      <c r="BW68" s="785"/>
      <c r="BX68" s="785"/>
      <c r="BY68" s="785"/>
      <c r="BZ68" s="785"/>
      <c r="CA68" s="785"/>
      <c r="CB68" s="785"/>
      <c r="CC68" s="785"/>
      <c r="CD68" s="785"/>
      <c r="CE68" s="785"/>
      <c r="CF68" s="785"/>
      <c r="CG68" s="786"/>
      <c r="CH68" s="776"/>
      <c r="CI68" s="777"/>
      <c r="CJ68" s="777"/>
      <c r="CK68" s="777"/>
      <c r="CL68" s="778"/>
      <c r="CM68" s="776"/>
      <c r="CN68" s="777"/>
      <c r="CO68" s="777"/>
      <c r="CP68" s="777"/>
      <c r="CQ68" s="778"/>
      <c r="CR68" s="776"/>
      <c r="CS68" s="777"/>
      <c r="CT68" s="777"/>
      <c r="CU68" s="777"/>
      <c r="CV68" s="778"/>
      <c r="CW68" s="776"/>
      <c r="CX68" s="777"/>
      <c r="CY68" s="777"/>
      <c r="CZ68" s="777"/>
      <c r="DA68" s="778"/>
      <c r="DB68" s="776"/>
      <c r="DC68" s="777"/>
      <c r="DD68" s="777"/>
      <c r="DE68" s="777"/>
      <c r="DF68" s="778"/>
      <c r="DG68" s="776"/>
      <c r="DH68" s="777"/>
      <c r="DI68" s="777"/>
      <c r="DJ68" s="777"/>
      <c r="DK68" s="778"/>
      <c r="DL68" s="776"/>
      <c r="DM68" s="777"/>
      <c r="DN68" s="777"/>
      <c r="DO68" s="777"/>
      <c r="DP68" s="778"/>
      <c r="DQ68" s="776"/>
      <c r="DR68" s="777"/>
      <c r="DS68" s="777"/>
      <c r="DT68" s="777"/>
      <c r="DU68" s="778"/>
      <c r="DV68" s="784"/>
      <c r="DW68" s="785"/>
      <c r="DX68" s="785"/>
      <c r="DY68" s="785"/>
      <c r="DZ68" s="787"/>
      <c r="EA68" s="54"/>
    </row>
    <row r="69" spans="1:131" s="51" customFormat="1" ht="26.25" customHeight="1" x14ac:dyDescent="0.15">
      <c r="A69" s="59">
        <v>2</v>
      </c>
      <c r="B69" s="708" t="s">
        <v>51</v>
      </c>
      <c r="C69" s="709"/>
      <c r="D69" s="709"/>
      <c r="E69" s="709"/>
      <c r="F69" s="709"/>
      <c r="G69" s="709"/>
      <c r="H69" s="709"/>
      <c r="I69" s="709"/>
      <c r="J69" s="709"/>
      <c r="K69" s="709"/>
      <c r="L69" s="709"/>
      <c r="M69" s="709"/>
      <c r="N69" s="709"/>
      <c r="O69" s="709"/>
      <c r="P69" s="710"/>
      <c r="Q69" s="699">
        <v>147</v>
      </c>
      <c r="R69" s="700"/>
      <c r="S69" s="700"/>
      <c r="T69" s="700"/>
      <c r="U69" s="700"/>
      <c r="V69" s="700">
        <v>142</v>
      </c>
      <c r="W69" s="700"/>
      <c r="X69" s="700"/>
      <c r="Y69" s="700"/>
      <c r="Z69" s="700"/>
      <c r="AA69" s="700">
        <v>4</v>
      </c>
      <c r="AB69" s="700"/>
      <c r="AC69" s="700"/>
      <c r="AD69" s="700"/>
      <c r="AE69" s="700"/>
      <c r="AF69" s="700">
        <v>4</v>
      </c>
      <c r="AG69" s="700"/>
      <c r="AH69" s="700"/>
      <c r="AI69" s="700"/>
      <c r="AJ69" s="700"/>
      <c r="AK69" s="700" t="s">
        <v>188</v>
      </c>
      <c r="AL69" s="700"/>
      <c r="AM69" s="700"/>
      <c r="AN69" s="700"/>
      <c r="AO69" s="700"/>
      <c r="AP69" s="700">
        <v>30</v>
      </c>
      <c r="AQ69" s="700"/>
      <c r="AR69" s="700"/>
      <c r="AS69" s="700"/>
      <c r="AT69" s="700"/>
      <c r="AU69" s="700">
        <v>7</v>
      </c>
      <c r="AV69" s="700"/>
      <c r="AW69" s="700"/>
      <c r="AX69" s="700"/>
      <c r="AY69" s="700"/>
      <c r="AZ69" s="706"/>
      <c r="BA69" s="706"/>
      <c r="BB69" s="706"/>
      <c r="BC69" s="706"/>
      <c r="BD69" s="707"/>
      <c r="BE69" s="62"/>
      <c r="BF69" s="62"/>
      <c r="BG69" s="62"/>
      <c r="BH69" s="62"/>
      <c r="BI69" s="62"/>
      <c r="BJ69" s="62"/>
      <c r="BK69" s="62"/>
      <c r="BL69" s="62"/>
      <c r="BM69" s="62"/>
      <c r="BN69" s="62"/>
      <c r="BO69" s="62"/>
      <c r="BP69" s="62"/>
      <c r="BQ69" s="59">
        <v>63</v>
      </c>
      <c r="BR69" s="88"/>
      <c r="BS69" s="784"/>
      <c r="BT69" s="785"/>
      <c r="BU69" s="785"/>
      <c r="BV69" s="785"/>
      <c r="BW69" s="785"/>
      <c r="BX69" s="785"/>
      <c r="BY69" s="785"/>
      <c r="BZ69" s="785"/>
      <c r="CA69" s="785"/>
      <c r="CB69" s="785"/>
      <c r="CC69" s="785"/>
      <c r="CD69" s="785"/>
      <c r="CE69" s="785"/>
      <c r="CF69" s="785"/>
      <c r="CG69" s="786"/>
      <c r="CH69" s="776"/>
      <c r="CI69" s="777"/>
      <c r="CJ69" s="777"/>
      <c r="CK69" s="777"/>
      <c r="CL69" s="778"/>
      <c r="CM69" s="776"/>
      <c r="CN69" s="777"/>
      <c r="CO69" s="777"/>
      <c r="CP69" s="777"/>
      <c r="CQ69" s="778"/>
      <c r="CR69" s="776"/>
      <c r="CS69" s="777"/>
      <c r="CT69" s="777"/>
      <c r="CU69" s="777"/>
      <c r="CV69" s="778"/>
      <c r="CW69" s="776"/>
      <c r="CX69" s="777"/>
      <c r="CY69" s="777"/>
      <c r="CZ69" s="777"/>
      <c r="DA69" s="778"/>
      <c r="DB69" s="776"/>
      <c r="DC69" s="777"/>
      <c r="DD69" s="777"/>
      <c r="DE69" s="777"/>
      <c r="DF69" s="778"/>
      <c r="DG69" s="776"/>
      <c r="DH69" s="777"/>
      <c r="DI69" s="777"/>
      <c r="DJ69" s="777"/>
      <c r="DK69" s="778"/>
      <c r="DL69" s="776"/>
      <c r="DM69" s="777"/>
      <c r="DN69" s="777"/>
      <c r="DO69" s="777"/>
      <c r="DP69" s="778"/>
      <c r="DQ69" s="776"/>
      <c r="DR69" s="777"/>
      <c r="DS69" s="777"/>
      <c r="DT69" s="777"/>
      <c r="DU69" s="778"/>
      <c r="DV69" s="784"/>
      <c r="DW69" s="785"/>
      <c r="DX69" s="785"/>
      <c r="DY69" s="785"/>
      <c r="DZ69" s="787"/>
      <c r="EA69" s="54"/>
    </row>
    <row r="70" spans="1:131" s="51" customFormat="1" ht="26.25" customHeight="1" x14ac:dyDescent="0.15">
      <c r="A70" s="59">
        <v>3</v>
      </c>
      <c r="B70" s="708" t="s">
        <v>482</v>
      </c>
      <c r="C70" s="709"/>
      <c r="D70" s="709"/>
      <c r="E70" s="709"/>
      <c r="F70" s="709"/>
      <c r="G70" s="709"/>
      <c r="H70" s="709"/>
      <c r="I70" s="709"/>
      <c r="J70" s="709"/>
      <c r="K70" s="709"/>
      <c r="L70" s="709"/>
      <c r="M70" s="709"/>
      <c r="N70" s="709"/>
      <c r="O70" s="709"/>
      <c r="P70" s="710"/>
      <c r="Q70" s="699">
        <v>109</v>
      </c>
      <c r="R70" s="700"/>
      <c r="S70" s="700"/>
      <c r="T70" s="700"/>
      <c r="U70" s="700"/>
      <c r="V70" s="700">
        <v>95</v>
      </c>
      <c r="W70" s="700"/>
      <c r="X70" s="700"/>
      <c r="Y70" s="700"/>
      <c r="Z70" s="700"/>
      <c r="AA70" s="700">
        <v>14</v>
      </c>
      <c r="AB70" s="700"/>
      <c r="AC70" s="700"/>
      <c r="AD70" s="700"/>
      <c r="AE70" s="700"/>
      <c r="AF70" s="700">
        <v>14</v>
      </c>
      <c r="AG70" s="700"/>
      <c r="AH70" s="700"/>
      <c r="AI70" s="700"/>
      <c r="AJ70" s="700"/>
      <c r="AK70" s="700" t="s">
        <v>188</v>
      </c>
      <c r="AL70" s="700"/>
      <c r="AM70" s="700"/>
      <c r="AN70" s="700"/>
      <c r="AO70" s="700"/>
      <c r="AP70" s="700" t="s">
        <v>188</v>
      </c>
      <c r="AQ70" s="700"/>
      <c r="AR70" s="700"/>
      <c r="AS70" s="700"/>
      <c r="AT70" s="700"/>
      <c r="AU70" s="700" t="s">
        <v>188</v>
      </c>
      <c r="AV70" s="700"/>
      <c r="AW70" s="700"/>
      <c r="AX70" s="700"/>
      <c r="AY70" s="700"/>
      <c r="AZ70" s="706"/>
      <c r="BA70" s="706"/>
      <c r="BB70" s="706"/>
      <c r="BC70" s="706"/>
      <c r="BD70" s="707"/>
      <c r="BE70" s="62"/>
      <c r="BF70" s="62"/>
      <c r="BG70" s="62"/>
      <c r="BH70" s="62"/>
      <c r="BI70" s="62"/>
      <c r="BJ70" s="62"/>
      <c r="BK70" s="62"/>
      <c r="BL70" s="62"/>
      <c r="BM70" s="62"/>
      <c r="BN70" s="62"/>
      <c r="BO70" s="62"/>
      <c r="BP70" s="62"/>
      <c r="BQ70" s="59">
        <v>64</v>
      </c>
      <c r="BR70" s="88"/>
      <c r="BS70" s="784"/>
      <c r="BT70" s="785"/>
      <c r="BU70" s="785"/>
      <c r="BV70" s="785"/>
      <c r="BW70" s="785"/>
      <c r="BX70" s="785"/>
      <c r="BY70" s="785"/>
      <c r="BZ70" s="785"/>
      <c r="CA70" s="785"/>
      <c r="CB70" s="785"/>
      <c r="CC70" s="785"/>
      <c r="CD70" s="785"/>
      <c r="CE70" s="785"/>
      <c r="CF70" s="785"/>
      <c r="CG70" s="786"/>
      <c r="CH70" s="776"/>
      <c r="CI70" s="777"/>
      <c r="CJ70" s="777"/>
      <c r="CK70" s="777"/>
      <c r="CL70" s="778"/>
      <c r="CM70" s="776"/>
      <c r="CN70" s="777"/>
      <c r="CO70" s="777"/>
      <c r="CP70" s="777"/>
      <c r="CQ70" s="778"/>
      <c r="CR70" s="776"/>
      <c r="CS70" s="777"/>
      <c r="CT70" s="777"/>
      <c r="CU70" s="777"/>
      <c r="CV70" s="778"/>
      <c r="CW70" s="776"/>
      <c r="CX70" s="777"/>
      <c r="CY70" s="777"/>
      <c r="CZ70" s="777"/>
      <c r="DA70" s="778"/>
      <c r="DB70" s="776"/>
      <c r="DC70" s="777"/>
      <c r="DD70" s="777"/>
      <c r="DE70" s="777"/>
      <c r="DF70" s="778"/>
      <c r="DG70" s="776"/>
      <c r="DH70" s="777"/>
      <c r="DI70" s="777"/>
      <c r="DJ70" s="777"/>
      <c r="DK70" s="778"/>
      <c r="DL70" s="776"/>
      <c r="DM70" s="777"/>
      <c r="DN70" s="777"/>
      <c r="DO70" s="777"/>
      <c r="DP70" s="778"/>
      <c r="DQ70" s="776"/>
      <c r="DR70" s="777"/>
      <c r="DS70" s="777"/>
      <c r="DT70" s="777"/>
      <c r="DU70" s="778"/>
      <c r="DV70" s="784"/>
      <c r="DW70" s="785"/>
      <c r="DX70" s="785"/>
      <c r="DY70" s="785"/>
      <c r="DZ70" s="787"/>
      <c r="EA70" s="54"/>
    </row>
    <row r="71" spans="1:131" s="51" customFormat="1" ht="26.25" customHeight="1" x14ac:dyDescent="0.15">
      <c r="A71" s="59">
        <v>4</v>
      </c>
      <c r="B71" s="708" t="s">
        <v>400</v>
      </c>
      <c r="C71" s="709"/>
      <c r="D71" s="709"/>
      <c r="E71" s="709"/>
      <c r="F71" s="709"/>
      <c r="G71" s="709"/>
      <c r="H71" s="709"/>
      <c r="I71" s="709"/>
      <c r="J71" s="709"/>
      <c r="K71" s="709"/>
      <c r="L71" s="709"/>
      <c r="M71" s="709"/>
      <c r="N71" s="709"/>
      <c r="O71" s="709"/>
      <c r="P71" s="710"/>
      <c r="Q71" s="699">
        <v>13</v>
      </c>
      <c r="R71" s="700"/>
      <c r="S71" s="700"/>
      <c r="T71" s="700"/>
      <c r="U71" s="700"/>
      <c r="V71" s="700">
        <v>62</v>
      </c>
      <c r="W71" s="700"/>
      <c r="X71" s="700"/>
      <c r="Y71" s="700"/>
      <c r="Z71" s="700"/>
      <c r="AA71" s="700">
        <v>-49</v>
      </c>
      <c r="AB71" s="700"/>
      <c r="AC71" s="700"/>
      <c r="AD71" s="700"/>
      <c r="AE71" s="700"/>
      <c r="AF71" s="700">
        <v>2</v>
      </c>
      <c r="AG71" s="700"/>
      <c r="AH71" s="700"/>
      <c r="AI71" s="700"/>
      <c r="AJ71" s="700"/>
      <c r="AK71" s="700" t="s">
        <v>188</v>
      </c>
      <c r="AL71" s="700"/>
      <c r="AM71" s="700"/>
      <c r="AN71" s="700"/>
      <c r="AO71" s="700"/>
      <c r="AP71" s="700" t="s">
        <v>188</v>
      </c>
      <c r="AQ71" s="700"/>
      <c r="AR71" s="700"/>
      <c r="AS71" s="700"/>
      <c r="AT71" s="700"/>
      <c r="AU71" s="700" t="s">
        <v>188</v>
      </c>
      <c r="AV71" s="700"/>
      <c r="AW71" s="700"/>
      <c r="AX71" s="700"/>
      <c r="AY71" s="700"/>
      <c r="AZ71" s="706"/>
      <c r="BA71" s="706"/>
      <c r="BB71" s="706"/>
      <c r="BC71" s="706"/>
      <c r="BD71" s="707"/>
      <c r="BE71" s="62"/>
      <c r="BF71" s="62"/>
      <c r="BG71" s="62"/>
      <c r="BH71" s="62"/>
      <c r="BI71" s="62"/>
      <c r="BJ71" s="62"/>
      <c r="BK71" s="62"/>
      <c r="BL71" s="62"/>
      <c r="BM71" s="62"/>
      <c r="BN71" s="62"/>
      <c r="BO71" s="62"/>
      <c r="BP71" s="62"/>
      <c r="BQ71" s="59">
        <v>65</v>
      </c>
      <c r="BR71" s="88"/>
      <c r="BS71" s="784"/>
      <c r="BT71" s="785"/>
      <c r="BU71" s="785"/>
      <c r="BV71" s="785"/>
      <c r="BW71" s="785"/>
      <c r="BX71" s="785"/>
      <c r="BY71" s="785"/>
      <c r="BZ71" s="785"/>
      <c r="CA71" s="785"/>
      <c r="CB71" s="785"/>
      <c r="CC71" s="785"/>
      <c r="CD71" s="785"/>
      <c r="CE71" s="785"/>
      <c r="CF71" s="785"/>
      <c r="CG71" s="786"/>
      <c r="CH71" s="776"/>
      <c r="CI71" s="777"/>
      <c r="CJ71" s="777"/>
      <c r="CK71" s="777"/>
      <c r="CL71" s="778"/>
      <c r="CM71" s="776"/>
      <c r="CN71" s="777"/>
      <c r="CO71" s="777"/>
      <c r="CP71" s="777"/>
      <c r="CQ71" s="778"/>
      <c r="CR71" s="776"/>
      <c r="CS71" s="777"/>
      <c r="CT71" s="777"/>
      <c r="CU71" s="777"/>
      <c r="CV71" s="778"/>
      <c r="CW71" s="776"/>
      <c r="CX71" s="777"/>
      <c r="CY71" s="777"/>
      <c r="CZ71" s="777"/>
      <c r="DA71" s="778"/>
      <c r="DB71" s="776"/>
      <c r="DC71" s="777"/>
      <c r="DD71" s="777"/>
      <c r="DE71" s="777"/>
      <c r="DF71" s="778"/>
      <c r="DG71" s="776"/>
      <c r="DH71" s="777"/>
      <c r="DI71" s="777"/>
      <c r="DJ71" s="777"/>
      <c r="DK71" s="778"/>
      <c r="DL71" s="776"/>
      <c r="DM71" s="777"/>
      <c r="DN71" s="777"/>
      <c r="DO71" s="777"/>
      <c r="DP71" s="778"/>
      <c r="DQ71" s="776"/>
      <c r="DR71" s="777"/>
      <c r="DS71" s="777"/>
      <c r="DT71" s="777"/>
      <c r="DU71" s="778"/>
      <c r="DV71" s="784"/>
      <c r="DW71" s="785"/>
      <c r="DX71" s="785"/>
      <c r="DY71" s="785"/>
      <c r="DZ71" s="787"/>
      <c r="EA71" s="54"/>
    </row>
    <row r="72" spans="1:131" s="51" customFormat="1" ht="26.25" customHeight="1" x14ac:dyDescent="0.15">
      <c r="A72" s="59">
        <v>5</v>
      </c>
      <c r="B72" s="708" t="s">
        <v>399</v>
      </c>
      <c r="C72" s="709"/>
      <c r="D72" s="709"/>
      <c r="E72" s="709"/>
      <c r="F72" s="709"/>
      <c r="G72" s="709"/>
      <c r="H72" s="709"/>
      <c r="I72" s="709"/>
      <c r="J72" s="709"/>
      <c r="K72" s="709"/>
      <c r="L72" s="709"/>
      <c r="M72" s="709"/>
      <c r="N72" s="709"/>
      <c r="O72" s="709"/>
      <c r="P72" s="710"/>
      <c r="Q72" s="699">
        <v>1109</v>
      </c>
      <c r="R72" s="700"/>
      <c r="S72" s="700"/>
      <c r="T72" s="700"/>
      <c r="U72" s="700"/>
      <c r="V72" s="700">
        <v>142</v>
      </c>
      <c r="W72" s="700"/>
      <c r="X72" s="700"/>
      <c r="Y72" s="700"/>
      <c r="Z72" s="700"/>
      <c r="AA72" s="700">
        <v>967</v>
      </c>
      <c r="AB72" s="700"/>
      <c r="AC72" s="700"/>
      <c r="AD72" s="700"/>
      <c r="AE72" s="700"/>
      <c r="AF72" s="700">
        <v>916</v>
      </c>
      <c r="AG72" s="700"/>
      <c r="AH72" s="700"/>
      <c r="AI72" s="700"/>
      <c r="AJ72" s="700"/>
      <c r="AK72" s="700">
        <v>34</v>
      </c>
      <c r="AL72" s="700"/>
      <c r="AM72" s="700"/>
      <c r="AN72" s="700"/>
      <c r="AO72" s="700"/>
      <c r="AP72" s="700">
        <v>80</v>
      </c>
      <c r="AQ72" s="700"/>
      <c r="AR72" s="700"/>
      <c r="AS72" s="700"/>
      <c r="AT72" s="700"/>
      <c r="AU72" s="700">
        <v>1</v>
      </c>
      <c r="AV72" s="700"/>
      <c r="AW72" s="700"/>
      <c r="AX72" s="700"/>
      <c r="AY72" s="700"/>
      <c r="AZ72" s="706"/>
      <c r="BA72" s="706"/>
      <c r="BB72" s="706"/>
      <c r="BC72" s="706"/>
      <c r="BD72" s="707"/>
      <c r="BE72" s="62"/>
      <c r="BF72" s="62"/>
      <c r="BG72" s="62"/>
      <c r="BH72" s="62"/>
      <c r="BI72" s="62"/>
      <c r="BJ72" s="62"/>
      <c r="BK72" s="62"/>
      <c r="BL72" s="62"/>
      <c r="BM72" s="62"/>
      <c r="BN72" s="62"/>
      <c r="BO72" s="62"/>
      <c r="BP72" s="62"/>
      <c r="BQ72" s="59">
        <v>66</v>
      </c>
      <c r="BR72" s="88"/>
      <c r="BS72" s="784"/>
      <c r="BT72" s="785"/>
      <c r="BU72" s="785"/>
      <c r="BV72" s="785"/>
      <c r="BW72" s="785"/>
      <c r="BX72" s="785"/>
      <c r="BY72" s="785"/>
      <c r="BZ72" s="785"/>
      <c r="CA72" s="785"/>
      <c r="CB72" s="785"/>
      <c r="CC72" s="785"/>
      <c r="CD72" s="785"/>
      <c r="CE72" s="785"/>
      <c r="CF72" s="785"/>
      <c r="CG72" s="786"/>
      <c r="CH72" s="776"/>
      <c r="CI72" s="777"/>
      <c r="CJ72" s="777"/>
      <c r="CK72" s="777"/>
      <c r="CL72" s="778"/>
      <c r="CM72" s="776"/>
      <c r="CN72" s="777"/>
      <c r="CO72" s="777"/>
      <c r="CP72" s="777"/>
      <c r="CQ72" s="778"/>
      <c r="CR72" s="776"/>
      <c r="CS72" s="777"/>
      <c r="CT72" s="777"/>
      <c r="CU72" s="777"/>
      <c r="CV72" s="778"/>
      <c r="CW72" s="776"/>
      <c r="CX72" s="777"/>
      <c r="CY72" s="777"/>
      <c r="CZ72" s="777"/>
      <c r="DA72" s="778"/>
      <c r="DB72" s="776"/>
      <c r="DC72" s="777"/>
      <c r="DD72" s="777"/>
      <c r="DE72" s="777"/>
      <c r="DF72" s="778"/>
      <c r="DG72" s="776"/>
      <c r="DH72" s="777"/>
      <c r="DI72" s="777"/>
      <c r="DJ72" s="777"/>
      <c r="DK72" s="778"/>
      <c r="DL72" s="776"/>
      <c r="DM72" s="777"/>
      <c r="DN72" s="777"/>
      <c r="DO72" s="777"/>
      <c r="DP72" s="778"/>
      <c r="DQ72" s="776"/>
      <c r="DR72" s="777"/>
      <c r="DS72" s="777"/>
      <c r="DT72" s="777"/>
      <c r="DU72" s="778"/>
      <c r="DV72" s="784"/>
      <c r="DW72" s="785"/>
      <c r="DX72" s="785"/>
      <c r="DY72" s="785"/>
      <c r="DZ72" s="787"/>
      <c r="EA72" s="54"/>
    </row>
    <row r="73" spans="1:131" s="51" customFormat="1" ht="26.25" customHeight="1" x14ac:dyDescent="0.15">
      <c r="A73" s="59">
        <v>6</v>
      </c>
      <c r="B73" s="708" t="s">
        <v>14</v>
      </c>
      <c r="C73" s="709"/>
      <c r="D73" s="709"/>
      <c r="E73" s="709"/>
      <c r="F73" s="709"/>
      <c r="G73" s="709"/>
      <c r="H73" s="709"/>
      <c r="I73" s="709"/>
      <c r="J73" s="709"/>
      <c r="K73" s="709"/>
      <c r="L73" s="709"/>
      <c r="M73" s="709"/>
      <c r="N73" s="709"/>
      <c r="O73" s="709"/>
      <c r="P73" s="710"/>
      <c r="Q73" s="699">
        <v>4904</v>
      </c>
      <c r="R73" s="700"/>
      <c r="S73" s="700"/>
      <c r="T73" s="700"/>
      <c r="U73" s="700"/>
      <c r="V73" s="700">
        <v>3940</v>
      </c>
      <c r="W73" s="700"/>
      <c r="X73" s="700"/>
      <c r="Y73" s="700"/>
      <c r="Z73" s="700"/>
      <c r="AA73" s="700">
        <v>964</v>
      </c>
      <c r="AB73" s="700"/>
      <c r="AC73" s="700"/>
      <c r="AD73" s="700"/>
      <c r="AE73" s="700"/>
      <c r="AF73" s="700">
        <v>964</v>
      </c>
      <c r="AG73" s="700"/>
      <c r="AH73" s="700"/>
      <c r="AI73" s="700"/>
      <c r="AJ73" s="700"/>
      <c r="AK73" s="700" t="s">
        <v>188</v>
      </c>
      <c r="AL73" s="700"/>
      <c r="AM73" s="700"/>
      <c r="AN73" s="700"/>
      <c r="AO73" s="700"/>
      <c r="AP73" s="700" t="s">
        <v>188</v>
      </c>
      <c r="AQ73" s="700"/>
      <c r="AR73" s="700"/>
      <c r="AS73" s="700"/>
      <c r="AT73" s="700"/>
      <c r="AU73" s="700" t="s">
        <v>188</v>
      </c>
      <c r="AV73" s="700"/>
      <c r="AW73" s="700"/>
      <c r="AX73" s="700"/>
      <c r="AY73" s="700"/>
      <c r="AZ73" s="706"/>
      <c r="BA73" s="706"/>
      <c r="BB73" s="706"/>
      <c r="BC73" s="706"/>
      <c r="BD73" s="707"/>
      <c r="BE73" s="62"/>
      <c r="BF73" s="62"/>
      <c r="BG73" s="62"/>
      <c r="BH73" s="62"/>
      <c r="BI73" s="62"/>
      <c r="BJ73" s="62"/>
      <c r="BK73" s="62"/>
      <c r="BL73" s="62"/>
      <c r="BM73" s="62"/>
      <c r="BN73" s="62"/>
      <c r="BO73" s="62"/>
      <c r="BP73" s="62"/>
      <c r="BQ73" s="59">
        <v>67</v>
      </c>
      <c r="BR73" s="88"/>
      <c r="BS73" s="784"/>
      <c r="BT73" s="785"/>
      <c r="BU73" s="785"/>
      <c r="BV73" s="785"/>
      <c r="BW73" s="785"/>
      <c r="BX73" s="785"/>
      <c r="BY73" s="785"/>
      <c r="BZ73" s="785"/>
      <c r="CA73" s="785"/>
      <c r="CB73" s="785"/>
      <c r="CC73" s="785"/>
      <c r="CD73" s="785"/>
      <c r="CE73" s="785"/>
      <c r="CF73" s="785"/>
      <c r="CG73" s="786"/>
      <c r="CH73" s="776"/>
      <c r="CI73" s="777"/>
      <c r="CJ73" s="777"/>
      <c r="CK73" s="777"/>
      <c r="CL73" s="778"/>
      <c r="CM73" s="776"/>
      <c r="CN73" s="777"/>
      <c r="CO73" s="777"/>
      <c r="CP73" s="777"/>
      <c r="CQ73" s="778"/>
      <c r="CR73" s="776"/>
      <c r="CS73" s="777"/>
      <c r="CT73" s="777"/>
      <c r="CU73" s="777"/>
      <c r="CV73" s="778"/>
      <c r="CW73" s="776"/>
      <c r="CX73" s="777"/>
      <c r="CY73" s="777"/>
      <c r="CZ73" s="777"/>
      <c r="DA73" s="778"/>
      <c r="DB73" s="776"/>
      <c r="DC73" s="777"/>
      <c r="DD73" s="777"/>
      <c r="DE73" s="777"/>
      <c r="DF73" s="778"/>
      <c r="DG73" s="776"/>
      <c r="DH73" s="777"/>
      <c r="DI73" s="777"/>
      <c r="DJ73" s="777"/>
      <c r="DK73" s="778"/>
      <c r="DL73" s="776"/>
      <c r="DM73" s="777"/>
      <c r="DN73" s="777"/>
      <c r="DO73" s="777"/>
      <c r="DP73" s="778"/>
      <c r="DQ73" s="776"/>
      <c r="DR73" s="777"/>
      <c r="DS73" s="777"/>
      <c r="DT73" s="777"/>
      <c r="DU73" s="778"/>
      <c r="DV73" s="784"/>
      <c r="DW73" s="785"/>
      <c r="DX73" s="785"/>
      <c r="DY73" s="785"/>
      <c r="DZ73" s="787"/>
      <c r="EA73" s="54"/>
    </row>
    <row r="74" spans="1:131" s="51" customFormat="1" ht="26.25" customHeight="1" x14ac:dyDescent="0.15">
      <c r="A74" s="59">
        <v>7</v>
      </c>
      <c r="B74" s="708" t="s">
        <v>295</v>
      </c>
      <c r="C74" s="709"/>
      <c r="D74" s="709"/>
      <c r="E74" s="709"/>
      <c r="F74" s="709"/>
      <c r="G74" s="709"/>
      <c r="H74" s="709"/>
      <c r="I74" s="709"/>
      <c r="J74" s="709"/>
      <c r="K74" s="709"/>
      <c r="L74" s="709"/>
      <c r="M74" s="709"/>
      <c r="N74" s="709"/>
      <c r="O74" s="709"/>
      <c r="P74" s="710"/>
      <c r="Q74" s="699">
        <v>907</v>
      </c>
      <c r="R74" s="700"/>
      <c r="S74" s="700"/>
      <c r="T74" s="700"/>
      <c r="U74" s="700"/>
      <c r="V74" s="700">
        <v>884</v>
      </c>
      <c r="W74" s="700"/>
      <c r="X74" s="700"/>
      <c r="Y74" s="700"/>
      <c r="Z74" s="700"/>
      <c r="AA74" s="700">
        <v>23</v>
      </c>
      <c r="AB74" s="700"/>
      <c r="AC74" s="700"/>
      <c r="AD74" s="700"/>
      <c r="AE74" s="700"/>
      <c r="AF74" s="700">
        <v>23</v>
      </c>
      <c r="AG74" s="700"/>
      <c r="AH74" s="700"/>
      <c r="AI74" s="700"/>
      <c r="AJ74" s="700"/>
      <c r="AK74" s="700">
        <v>39</v>
      </c>
      <c r="AL74" s="700"/>
      <c r="AM74" s="700"/>
      <c r="AN74" s="700"/>
      <c r="AO74" s="700"/>
      <c r="AP74" s="700" t="s">
        <v>188</v>
      </c>
      <c r="AQ74" s="700"/>
      <c r="AR74" s="700"/>
      <c r="AS74" s="700"/>
      <c r="AT74" s="700"/>
      <c r="AU74" s="700" t="s">
        <v>188</v>
      </c>
      <c r="AV74" s="700"/>
      <c r="AW74" s="700"/>
      <c r="AX74" s="700"/>
      <c r="AY74" s="700"/>
      <c r="AZ74" s="706"/>
      <c r="BA74" s="706"/>
      <c r="BB74" s="706"/>
      <c r="BC74" s="706"/>
      <c r="BD74" s="707"/>
      <c r="BE74" s="62"/>
      <c r="BF74" s="62"/>
      <c r="BG74" s="62"/>
      <c r="BH74" s="62"/>
      <c r="BI74" s="62"/>
      <c r="BJ74" s="62"/>
      <c r="BK74" s="62"/>
      <c r="BL74" s="62"/>
      <c r="BM74" s="62"/>
      <c r="BN74" s="62"/>
      <c r="BO74" s="62"/>
      <c r="BP74" s="62"/>
      <c r="BQ74" s="59">
        <v>68</v>
      </c>
      <c r="BR74" s="88"/>
      <c r="BS74" s="784"/>
      <c r="BT74" s="785"/>
      <c r="BU74" s="785"/>
      <c r="BV74" s="785"/>
      <c r="BW74" s="785"/>
      <c r="BX74" s="785"/>
      <c r="BY74" s="785"/>
      <c r="BZ74" s="785"/>
      <c r="CA74" s="785"/>
      <c r="CB74" s="785"/>
      <c r="CC74" s="785"/>
      <c r="CD74" s="785"/>
      <c r="CE74" s="785"/>
      <c r="CF74" s="785"/>
      <c r="CG74" s="786"/>
      <c r="CH74" s="776"/>
      <c r="CI74" s="777"/>
      <c r="CJ74" s="777"/>
      <c r="CK74" s="777"/>
      <c r="CL74" s="778"/>
      <c r="CM74" s="776"/>
      <c r="CN74" s="777"/>
      <c r="CO74" s="777"/>
      <c r="CP74" s="777"/>
      <c r="CQ74" s="778"/>
      <c r="CR74" s="776"/>
      <c r="CS74" s="777"/>
      <c r="CT74" s="777"/>
      <c r="CU74" s="777"/>
      <c r="CV74" s="778"/>
      <c r="CW74" s="776"/>
      <c r="CX74" s="777"/>
      <c r="CY74" s="777"/>
      <c r="CZ74" s="777"/>
      <c r="DA74" s="778"/>
      <c r="DB74" s="776"/>
      <c r="DC74" s="777"/>
      <c r="DD74" s="777"/>
      <c r="DE74" s="777"/>
      <c r="DF74" s="778"/>
      <c r="DG74" s="776"/>
      <c r="DH74" s="777"/>
      <c r="DI74" s="777"/>
      <c r="DJ74" s="777"/>
      <c r="DK74" s="778"/>
      <c r="DL74" s="776"/>
      <c r="DM74" s="777"/>
      <c r="DN74" s="777"/>
      <c r="DO74" s="777"/>
      <c r="DP74" s="778"/>
      <c r="DQ74" s="776"/>
      <c r="DR74" s="777"/>
      <c r="DS74" s="777"/>
      <c r="DT74" s="777"/>
      <c r="DU74" s="778"/>
      <c r="DV74" s="784"/>
      <c r="DW74" s="785"/>
      <c r="DX74" s="785"/>
      <c r="DY74" s="785"/>
      <c r="DZ74" s="787"/>
      <c r="EA74" s="54"/>
    </row>
    <row r="75" spans="1:131" s="51" customFormat="1" ht="26.25" customHeight="1" x14ac:dyDescent="0.15">
      <c r="A75" s="59">
        <v>8</v>
      </c>
      <c r="B75" s="708" t="s">
        <v>100</v>
      </c>
      <c r="C75" s="709"/>
      <c r="D75" s="709"/>
      <c r="E75" s="709"/>
      <c r="F75" s="709"/>
      <c r="G75" s="709"/>
      <c r="H75" s="709"/>
      <c r="I75" s="709"/>
      <c r="J75" s="709"/>
      <c r="K75" s="709"/>
      <c r="L75" s="709"/>
      <c r="M75" s="709"/>
      <c r="N75" s="709"/>
      <c r="O75" s="709"/>
      <c r="P75" s="710"/>
      <c r="Q75" s="711">
        <v>349216</v>
      </c>
      <c r="R75" s="703"/>
      <c r="S75" s="703"/>
      <c r="T75" s="703"/>
      <c r="U75" s="705"/>
      <c r="V75" s="701">
        <v>338398</v>
      </c>
      <c r="W75" s="703"/>
      <c r="X75" s="703"/>
      <c r="Y75" s="703"/>
      <c r="Z75" s="705"/>
      <c r="AA75" s="701">
        <v>10818</v>
      </c>
      <c r="AB75" s="703"/>
      <c r="AC75" s="703"/>
      <c r="AD75" s="703"/>
      <c r="AE75" s="705"/>
      <c r="AF75" s="701">
        <v>10818</v>
      </c>
      <c r="AG75" s="703"/>
      <c r="AH75" s="703"/>
      <c r="AI75" s="703"/>
      <c r="AJ75" s="705"/>
      <c r="AK75" s="701">
        <v>1</v>
      </c>
      <c r="AL75" s="703"/>
      <c r="AM75" s="703"/>
      <c r="AN75" s="703"/>
      <c r="AO75" s="705"/>
      <c r="AP75" s="701" t="s">
        <v>188</v>
      </c>
      <c r="AQ75" s="703"/>
      <c r="AR75" s="703"/>
      <c r="AS75" s="703"/>
      <c r="AT75" s="705"/>
      <c r="AU75" s="701" t="s">
        <v>188</v>
      </c>
      <c r="AV75" s="703"/>
      <c r="AW75" s="703"/>
      <c r="AX75" s="703"/>
      <c r="AY75" s="705"/>
      <c r="AZ75" s="706"/>
      <c r="BA75" s="706"/>
      <c r="BB75" s="706"/>
      <c r="BC75" s="706"/>
      <c r="BD75" s="707"/>
      <c r="BE75" s="62"/>
      <c r="BF75" s="62"/>
      <c r="BG75" s="62"/>
      <c r="BH75" s="62"/>
      <c r="BI75" s="62"/>
      <c r="BJ75" s="62"/>
      <c r="BK75" s="62"/>
      <c r="BL75" s="62"/>
      <c r="BM75" s="62"/>
      <c r="BN75" s="62"/>
      <c r="BO75" s="62"/>
      <c r="BP75" s="62"/>
      <c r="BQ75" s="59">
        <v>69</v>
      </c>
      <c r="BR75" s="88"/>
      <c r="BS75" s="784"/>
      <c r="BT75" s="785"/>
      <c r="BU75" s="785"/>
      <c r="BV75" s="785"/>
      <c r="BW75" s="785"/>
      <c r="BX75" s="785"/>
      <c r="BY75" s="785"/>
      <c r="BZ75" s="785"/>
      <c r="CA75" s="785"/>
      <c r="CB75" s="785"/>
      <c r="CC75" s="785"/>
      <c r="CD75" s="785"/>
      <c r="CE75" s="785"/>
      <c r="CF75" s="785"/>
      <c r="CG75" s="786"/>
      <c r="CH75" s="776"/>
      <c r="CI75" s="777"/>
      <c r="CJ75" s="777"/>
      <c r="CK75" s="777"/>
      <c r="CL75" s="778"/>
      <c r="CM75" s="776"/>
      <c r="CN75" s="777"/>
      <c r="CO75" s="777"/>
      <c r="CP75" s="777"/>
      <c r="CQ75" s="778"/>
      <c r="CR75" s="776"/>
      <c r="CS75" s="777"/>
      <c r="CT75" s="777"/>
      <c r="CU75" s="777"/>
      <c r="CV75" s="778"/>
      <c r="CW75" s="776"/>
      <c r="CX75" s="777"/>
      <c r="CY75" s="777"/>
      <c r="CZ75" s="777"/>
      <c r="DA75" s="778"/>
      <c r="DB75" s="776"/>
      <c r="DC75" s="777"/>
      <c r="DD75" s="777"/>
      <c r="DE75" s="777"/>
      <c r="DF75" s="778"/>
      <c r="DG75" s="776"/>
      <c r="DH75" s="777"/>
      <c r="DI75" s="777"/>
      <c r="DJ75" s="777"/>
      <c r="DK75" s="778"/>
      <c r="DL75" s="776"/>
      <c r="DM75" s="777"/>
      <c r="DN75" s="777"/>
      <c r="DO75" s="777"/>
      <c r="DP75" s="778"/>
      <c r="DQ75" s="776"/>
      <c r="DR75" s="777"/>
      <c r="DS75" s="777"/>
      <c r="DT75" s="777"/>
      <c r="DU75" s="778"/>
      <c r="DV75" s="784"/>
      <c r="DW75" s="785"/>
      <c r="DX75" s="785"/>
      <c r="DY75" s="785"/>
      <c r="DZ75" s="787"/>
      <c r="EA75" s="54"/>
    </row>
    <row r="76" spans="1:131" s="51" customFormat="1" ht="26.25" customHeight="1" x14ac:dyDescent="0.15">
      <c r="A76" s="59">
        <v>9</v>
      </c>
      <c r="B76" s="708" t="s">
        <v>12</v>
      </c>
      <c r="C76" s="709"/>
      <c r="D76" s="709"/>
      <c r="E76" s="709"/>
      <c r="F76" s="709"/>
      <c r="G76" s="709"/>
      <c r="H76" s="709"/>
      <c r="I76" s="709"/>
      <c r="J76" s="709"/>
      <c r="K76" s="709"/>
      <c r="L76" s="709"/>
      <c r="M76" s="709"/>
      <c r="N76" s="709"/>
      <c r="O76" s="709"/>
      <c r="P76" s="710"/>
      <c r="Q76" s="711">
        <v>2467</v>
      </c>
      <c r="R76" s="703"/>
      <c r="S76" s="703"/>
      <c r="T76" s="703"/>
      <c r="U76" s="705"/>
      <c r="V76" s="701">
        <v>2466</v>
      </c>
      <c r="W76" s="703"/>
      <c r="X76" s="703"/>
      <c r="Y76" s="703"/>
      <c r="Z76" s="705"/>
      <c r="AA76" s="701">
        <v>1</v>
      </c>
      <c r="AB76" s="703"/>
      <c r="AC76" s="703"/>
      <c r="AD76" s="703"/>
      <c r="AE76" s="705"/>
      <c r="AF76" s="701">
        <v>1</v>
      </c>
      <c r="AG76" s="703"/>
      <c r="AH76" s="703"/>
      <c r="AI76" s="703"/>
      <c r="AJ76" s="705"/>
      <c r="AK76" s="701" t="s">
        <v>188</v>
      </c>
      <c r="AL76" s="703"/>
      <c r="AM76" s="703"/>
      <c r="AN76" s="703"/>
      <c r="AO76" s="705"/>
      <c r="AP76" s="701" t="s">
        <v>188</v>
      </c>
      <c r="AQ76" s="703"/>
      <c r="AR76" s="703"/>
      <c r="AS76" s="703"/>
      <c r="AT76" s="705"/>
      <c r="AU76" s="701" t="s">
        <v>188</v>
      </c>
      <c r="AV76" s="703"/>
      <c r="AW76" s="703"/>
      <c r="AX76" s="703"/>
      <c r="AY76" s="705"/>
      <c r="AZ76" s="706"/>
      <c r="BA76" s="706"/>
      <c r="BB76" s="706"/>
      <c r="BC76" s="706"/>
      <c r="BD76" s="707"/>
      <c r="BE76" s="62"/>
      <c r="BF76" s="62"/>
      <c r="BG76" s="62"/>
      <c r="BH76" s="62"/>
      <c r="BI76" s="62"/>
      <c r="BJ76" s="62"/>
      <c r="BK76" s="62"/>
      <c r="BL76" s="62"/>
      <c r="BM76" s="62"/>
      <c r="BN76" s="62"/>
      <c r="BO76" s="62"/>
      <c r="BP76" s="62"/>
      <c r="BQ76" s="59">
        <v>70</v>
      </c>
      <c r="BR76" s="88"/>
      <c r="BS76" s="784"/>
      <c r="BT76" s="785"/>
      <c r="BU76" s="785"/>
      <c r="BV76" s="785"/>
      <c r="BW76" s="785"/>
      <c r="BX76" s="785"/>
      <c r="BY76" s="785"/>
      <c r="BZ76" s="785"/>
      <c r="CA76" s="785"/>
      <c r="CB76" s="785"/>
      <c r="CC76" s="785"/>
      <c r="CD76" s="785"/>
      <c r="CE76" s="785"/>
      <c r="CF76" s="785"/>
      <c r="CG76" s="786"/>
      <c r="CH76" s="776"/>
      <c r="CI76" s="777"/>
      <c r="CJ76" s="777"/>
      <c r="CK76" s="777"/>
      <c r="CL76" s="778"/>
      <c r="CM76" s="776"/>
      <c r="CN76" s="777"/>
      <c r="CO76" s="777"/>
      <c r="CP76" s="777"/>
      <c r="CQ76" s="778"/>
      <c r="CR76" s="776"/>
      <c r="CS76" s="777"/>
      <c r="CT76" s="777"/>
      <c r="CU76" s="777"/>
      <c r="CV76" s="778"/>
      <c r="CW76" s="776"/>
      <c r="CX76" s="777"/>
      <c r="CY76" s="777"/>
      <c r="CZ76" s="777"/>
      <c r="DA76" s="778"/>
      <c r="DB76" s="776"/>
      <c r="DC76" s="777"/>
      <c r="DD76" s="777"/>
      <c r="DE76" s="777"/>
      <c r="DF76" s="778"/>
      <c r="DG76" s="776"/>
      <c r="DH76" s="777"/>
      <c r="DI76" s="777"/>
      <c r="DJ76" s="777"/>
      <c r="DK76" s="778"/>
      <c r="DL76" s="776"/>
      <c r="DM76" s="777"/>
      <c r="DN76" s="777"/>
      <c r="DO76" s="777"/>
      <c r="DP76" s="778"/>
      <c r="DQ76" s="776"/>
      <c r="DR76" s="777"/>
      <c r="DS76" s="777"/>
      <c r="DT76" s="777"/>
      <c r="DU76" s="778"/>
      <c r="DV76" s="784"/>
      <c r="DW76" s="785"/>
      <c r="DX76" s="785"/>
      <c r="DY76" s="785"/>
      <c r="DZ76" s="787"/>
      <c r="EA76" s="54"/>
    </row>
    <row r="77" spans="1:131" s="51" customFormat="1" ht="26.25" customHeight="1" x14ac:dyDescent="0.15">
      <c r="A77" s="59">
        <v>10</v>
      </c>
      <c r="B77" s="708" t="s">
        <v>60</v>
      </c>
      <c r="C77" s="709"/>
      <c r="D77" s="709"/>
      <c r="E77" s="709"/>
      <c r="F77" s="709"/>
      <c r="G77" s="709"/>
      <c r="H77" s="709"/>
      <c r="I77" s="709"/>
      <c r="J77" s="709"/>
      <c r="K77" s="709"/>
      <c r="L77" s="709"/>
      <c r="M77" s="709"/>
      <c r="N77" s="709"/>
      <c r="O77" s="709"/>
      <c r="P77" s="710"/>
      <c r="Q77" s="711">
        <v>1368</v>
      </c>
      <c r="R77" s="703"/>
      <c r="S77" s="703"/>
      <c r="T77" s="703"/>
      <c r="U77" s="705"/>
      <c r="V77" s="701">
        <v>1364</v>
      </c>
      <c r="W77" s="703"/>
      <c r="X77" s="703"/>
      <c r="Y77" s="703"/>
      <c r="Z77" s="705"/>
      <c r="AA77" s="701">
        <v>3</v>
      </c>
      <c r="AB77" s="703"/>
      <c r="AC77" s="703"/>
      <c r="AD77" s="703"/>
      <c r="AE77" s="705"/>
      <c r="AF77" s="701">
        <v>3</v>
      </c>
      <c r="AG77" s="703"/>
      <c r="AH77" s="703"/>
      <c r="AI77" s="703"/>
      <c r="AJ77" s="705"/>
      <c r="AK77" s="701" t="s">
        <v>188</v>
      </c>
      <c r="AL77" s="703"/>
      <c r="AM77" s="703"/>
      <c r="AN77" s="703"/>
      <c r="AO77" s="705"/>
      <c r="AP77" s="701" t="s">
        <v>188</v>
      </c>
      <c r="AQ77" s="703"/>
      <c r="AR77" s="703"/>
      <c r="AS77" s="703"/>
      <c r="AT77" s="705"/>
      <c r="AU77" s="701" t="s">
        <v>188</v>
      </c>
      <c r="AV77" s="703"/>
      <c r="AW77" s="703"/>
      <c r="AX77" s="703"/>
      <c r="AY77" s="705"/>
      <c r="AZ77" s="706"/>
      <c r="BA77" s="706"/>
      <c r="BB77" s="706"/>
      <c r="BC77" s="706"/>
      <c r="BD77" s="707"/>
      <c r="BE77" s="62"/>
      <c r="BF77" s="62"/>
      <c r="BG77" s="62"/>
      <c r="BH77" s="62"/>
      <c r="BI77" s="62"/>
      <c r="BJ77" s="62"/>
      <c r="BK77" s="62"/>
      <c r="BL77" s="62"/>
      <c r="BM77" s="62"/>
      <c r="BN77" s="62"/>
      <c r="BO77" s="62"/>
      <c r="BP77" s="62"/>
      <c r="BQ77" s="59">
        <v>71</v>
      </c>
      <c r="BR77" s="88"/>
      <c r="BS77" s="784"/>
      <c r="BT77" s="785"/>
      <c r="BU77" s="785"/>
      <c r="BV77" s="785"/>
      <c r="BW77" s="785"/>
      <c r="BX77" s="785"/>
      <c r="BY77" s="785"/>
      <c r="BZ77" s="785"/>
      <c r="CA77" s="785"/>
      <c r="CB77" s="785"/>
      <c r="CC77" s="785"/>
      <c r="CD77" s="785"/>
      <c r="CE77" s="785"/>
      <c r="CF77" s="785"/>
      <c r="CG77" s="786"/>
      <c r="CH77" s="776"/>
      <c r="CI77" s="777"/>
      <c r="CJ77" s="777"/>
      <c r="CK77" s="777"/>
      <c r="CL77" s="778"/>
      <c r="CM77" s="776"/>
      <c r="CN77" s="777"/>
      <c r="CO77" s="777"/>
      <c r="CP77" s="777"/>
      <c r="CQ77" s="778"/>
      <c r="CR77" s="776"/>
      <c r="CS77" s="777"/>
      <c r="CT77" s="777"/>
      <c r="CU77" s="777"/>
      <c r="CV77" s="778"/>
      <c r="CW77" s="776"/>
      <c r="CX77" s="777"/>
      <c r="CY77" s="777"/>
      <c r="CZ77" s="777"/>
      <c r="DA77" s="778"/>
      <c r="DB77" s="776"/>
      <c r="DC77" s="777"/>
      <c r="DD77" s="777"/>
      <c r="DE77" s="777"/>
      <c r="DF77" s="778"/>
      <c r="DG77" s="776"/>
      <c r="DH77" s="777"/>
      <c r="DI77" s="777"/>
      <c r="DJ77" s="777"/>
      <c r="DK77" s="778"/>
      <c r="DL77" s="776"/>
      <c r="DM77" s="777"/>
      <c r="DN77" s="777"/>
      <c r="DO77" s="777"/>
      <c r="DP77" s="778"/>
      <c r="DQ77" s="776"/>
      <c r="DR77" s="777"/>
      <c r="DS77" s="777"/>
      <c r="DT77" s="777"/>
      <c r="DU77" s="778"/>
      <c r="DV77" s="784"/>
      <c r="DW77" s="785"/>
      <c r="DX77" s="785"/>
      <c r="DY77" s="785"/>
      <c r="DZ77" s="787"/>
      <c r="EA77" s="54"/>
    </row>
    <row r="78" spans="1:131" s="51" customFormat="1" ht="26.25" customHeight="1" x14ac:dyDescent="0.15">
      <c r="A78" s="59">
        <v>11</v>
      </c>
      <c r="B78" s="708"/>
      <c r="C78" s="709"/>
      <c r="D78" s="709"/>
      <c r="E78" s="709"/>
      <c r="F78" s="709"/>
      <c r="G78" s="709"/>
      <c r="H78" s="709"/>
      <c r="I78" s="709"/>
      <c r="J78" s="709"/>
      <c r="K78" s="709"/>
      <c r="L78" s="709"/>
      <c r="M78" s="709"/>
      <c r="N78" s="709"/>
      <c r="O78" s="709"/>
      <c r="P78" s="710"/>
      <c r="Q78" s="699"/>
      <c r="R78" s="700"/>
      <c r="S78" s="700"/>
      <c r="T78" s="700"/>
      <c r="U78" s="700"/>
      <c r="V78" s="700"/>
      <c r="W78" s="700"/>
      <c r="X78" s="700"/>
      <c r="Y78" s="700"/>
      <c r="Z78" s="700"/>
      <c r="AA78" s="700"/>
      <c r="AB78" s="700"/>
      <c r="AC78" s="700"/>
      <c r="AD78" s="700"/>
      <c r="AE78" s="700"/>
      <c r="AF78" s="700"/>
      <c r="AG78" s="700"/>
      <c r="AH78" s="700"/>
      <c r="AI78" s="700"/>
      <c r="AJ78" s="700"/>
      <c r="AK78" s="700"/>
      <c r="AL78" s="700"/>
      <c r="AM78" s="700"/>
      <c r="AN78" s="700"/>
      <c r="AO78" s="700"/>
      <c r="AP78" s="700"/>
      <c r="AQ78" s="700"/>
      <c r="AR78" s="700"/>
      <c r="AS78" s="700"/>
      <c r="AT78" s="700"/>
      <c r="AU78" s="700"/>
      <c r="AV78" s="700"/>
      <c r="AW78" s="700"/>
      <c r="AX78" s="700"/>
      <c r="AY78" s="700"/>
      <c r="AZ78" s="706"/>
      <c r="BA78" s="706"/>
      <c r="BB78" s="706"/>
      <c r="BC78" s="706"/>
      <c r="BD78" s="707"/>
      <c r="BE78" s="62"/>
      <c r="BF78" s="62"/>
      <c r="BG78" s="62"/>
      <c r="BH78" s="62"/>
      <c r="BI78" s="62"/>
      <c r="BJ78" s="54"/>
      <c r="BK78" s="54"/>
      <c r="BL78" s="54"/>
      <c r="BM78" s="54"/>
      <c r="BN78" s="54"/>
      <c r="BO78" s="62"/>
      <c r="BP78" s="62"/>
      <c r="BQ78" s="59">
        <v>72</v>
      </c>
      <c r="BR78" s="88"/>
      <c r="BS78" s="784"/>
      <c r="BT78" s="785"/>
      <c r="BU78" s="785"/>
      <c r="BV78" s="785"/>
      <c r="BW78" s="785"/>
      <c r="BX78" s="785"/>
      <c r="BY78" s="785"/>
      <c r="BZ78" s="785"/>
      <c r="CA78" s="785"/>
      <c r="CB78" s="785"/>
      <c r="CC78" s="785"/>
      <c r="CD78" s="785"/>
      <c r="CE78" s="785"/>
      <c r="CF78" s="785"/>
      <c r="CG78" s="786"/>
      <c r="CH78" s="776"/>
      <c r="CI78" s="777"/>
      <c r="CJ78" s="777"/>
      <c r="CK78" s="777"/>
      <c r="CL78" s="778"/>
      <c r="CM78" s="776"/>
      <c r="CN78" s="777"/>
      <c r="CO78" s="777"/>
      <c r="CP78" s="777"/>
      <c r="CQ78" s="778"/>
      <c r="CR78" s="776"/>
      <c r="CS78" s="777"/>
      <c r="CT78" s="777"/>
      <c r="CU78" s="777"/>
      <c r="CV78" s="778"/>
      <c r="CW78" s="776"/>
      <c r="CX78" s="777"/>
      <c r="CY78" s="777"/>
      <c r="CZ78" s="777"/>
      <c r="DA78" s="778"/>
      <c r="DB78" s="776"/>
      <c r="DC78" s="777"/>
      <c r="DD78" s="777"/>
      <c r="DE78" s="777"/>
      <c r="DF78" s="778"/>
      <c r="DG78" s="776"/>
      <c r="DH78" s="777"/>
      <c r="DI78" s="777"/>
      <c r="DJ78" s="777"/>
      <c r="DK78" s="778"/>
      <c r="DL78" s="776"/>
      <c r="DM78" s="777"/>
      <c r="DN78" s="777"/>
      <c r="DO78" s="777"/>
      <c r="DP78" s="778"/>
      <c r="DQ78" s="776"/>
      <c r="DR78" s="777"/>
      <c r="DS78" s="777"/>
      <c r="DT78" s="777"/>
      <c r="DU78" s="778"/>
      <c r="DV78" s="784"/>
      <c r="DW78" s="785"/>
      <c r="DX78" s="785"/>
      <c r="DY78" s="785"/>
      <c r="DZ78" s="787"/>
      <c r="EA78" s="54"/>
    </row>
    <row r="79" spans="1:131" s="51" customFormat="1" ht="26.25" customHeight="1" x14ac:dyDescent="0.15">
      <c r="A79" s="59">
        <v>12</v>
      </c>
      <c r="B79" s="708"/>
      <c r="C79" s="709"/>
      <c r="D79" s="709"/>
      <c r="E79" s="709"/>
      <c r="F79" s="709"/>
      <c r="G79" s="709"/>
      <c r="H79" s="709"/>
      <c r="I79" s="709"/>
      <c r="J79" s="709"/>
      <c r="K79" s="709"/>
      <c r="L79" s="709"/>
      <c r="M79" s="709"/>
      <c r="N79" s="709"/>
      <c r="O79" s="709"/>
      <c r="P79" s="710"/>
      <c r="Q79" s="699"/>
      <c r="R79" s="700"/>
      <c r="S79" s="700"/>
      <c r="T79" s="700"/>
      <c r="U79" s="700"/>
      <c r="V79" s="700"/>
      <c r="W79" s="700"/>
      <c r="X79" s="700"/>
      <c r="Y79" s="700"/>
      <c r="Z79" s="700"/>
      <c r="AA79" s="700"/>
      <c r="AB79" s="700"/>
      <c r="AC79" s="700"/>
      <c r="AD79" s="700"/>
      <c r="AE79" s="700"/>
      <c r="AF79" s="700"/>
      <c r="AG79" s="700"/>
      <c r="AH79" s="700"/>
      <c r="AI79" s="700"/>
      <c r="AJ79" s="700"/>
      <c r="AK79" s="700"/>
      <c r="AL79" s="700"/>
      <c r="AM79" s="700"/>
      <c r="AN79" s="700"/>
      <c r="AO79" s="700"/>
      <c r="AP79" s="700"/>
      <c r="AQ79" s="700"/>
      <c r="AR79" s="700"/>
      <c r="AS79" s="700"/>
      <c r="AT79" s="700"/>
      <c r="AU79" s="700"/>
      <c r="AV79" s="700"/>
      <c r="AW79" s="700"/>
      <c r="AX79" s="700"/>
      <c r="AY79" s="700"/>
      <c r="AZ79" s="706"/>
      <c r="BA79" s="706"/>
      <c r="BB79" s="706"/>
      <c r="BC79" s="706"/>
      <c r="BD79" s="707"/>
      <c r="BE79" s="62"/>
      <c r="BF79" s="62"/>
      <c r="BG79" s="62"/>
      <c r="BH79" s="62"/>
      <c r="BI79" s="62"/>
      <c r="BJ79" s="54"/>
      <c r="BK79" s="54"/>
      <c r="BL79" s="54"/>
      <c r="BM79" s="54"/>
      <c r="BN79" s="54"/>
      <c r="BO79" s="62"/>
      <c r="BP79" s="62"/>
      <c r="BQ79" s="59">
        <v>73</v>
      </c>
      <c r="BR79" s="88"/>
      <c r="BS79" s="784"/>
      <c r="BT79" s="785"/>
      <c r="BU79" s="785"/>
      <c r="BV79" s="785"/>
      <c r="BW79" s="785"/>
      <c r="BX79" s="785"/>
      <c r="BY79" s="785"/>
      <c r="BZ79" s="785"/>
      <c r="CA79" s="785"/>
      <c r="CB79" s="785"/>
      <c r="CC79" s="785"/>
      <c r="CD79" s="785"/>
      <c r="CE79" s="785"/>
      <c r="CF79" s="785"/>
      <c r="CG79" s="786"/>
      <c r="CH79" s="776"/>
      <c r="CI79" s="777"/>
      <c r="CJ79" s="777"/>
      <c r="CK79" s="777"/>
      <c r="CL79" s="778"/>
      <c r="CM79" s="776"/>
      <c r="CN79" s="777"/>
      <c r="CO79" s="777"/>
      <c r="CP79" s="777"/>
      <c r="CQ79" s="778"/>
      <c r="CR79" s="776"/>
      <c r="CS79" s="777"/>
      <c r="CT79" s="777"/>
      <c r="CU79" s="777"/>
      <c r="CV79" s="778"/>
      <c r="CW79" s="776"/>
      <c r="CX79" s="777"/>
      <c r="CY79" s="777"/>
      <c r="CZ79" s="777"/>
      <c r="DA79" s="778"/>
      <c r="DB79" s="776"/>
      <c r="DC79" s="777"/>
      <c r="DD79" s="777"/>
      <c r="DE79" s="777"/>
      <c r="DF79" s="778"/>
      <c r="DG79" s="776"/>
      <c r="DH79" s="777"/>
      <c r="DI79" s="777"/>
      <c r="DJ79" s="777"/>
      <c r="DK79" s="778"/>
      <c r="DL79" s="776"/>
      <c r="DM79" s="777"/>
      <c r="DN79" s="777"/>
      <c r="DO79" s="777"/>
      <c r="DP79" s="778"/>
      <c r="DQ79" s="776"/>
      <c r="DR79" s="777"/>
      <c r="DS79" s="777"/>
      <c r="DT79" s="777"/>
      <c r="DU79" s="778"/>
      <c r="DV79" s="784"/>
      <c r="DW79" s="785"/>
      <c r="DX79" s="785"/>
      <c r="DY79" s="785"/>
      <c r="DZ79" s="787"/>
      <c r="EA79" s="54"/>
    </row>
    <row r="80" spans="1:131" s="51" customFormat="1" ht="26.25" customHeight="1" x14ac:dyDescent="0.15">
      <c r="A80" s="59">
        <v>13</v>
      </c>
      <c r="B80" s="708"/>
      <c r="C80" s="709"/>
      <c r="D80" s="709"/>
      <c r="E80" s="709"/>
      <c r="F80" s="709"/>
      <c r="G80" s="709"/>
      <c r="H80" s="709"/>
      <c r="I80" s="709"/>
      <c r="J80" s="709"/>
      <c r="K80" s="709"/>
      <c r="L80" s="709"/>
      <c r="M80" s="709"/>
      <c r="N80" s="709"/>
      <c r="O80" s="709"/>
      <c r="P80" s="710"/>
      <c r="Q80" s="699"/>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0"/>
      <c r="AY80" s="700"/>
      <c r="AZ80" s="706"/>
      <c r="BA80" s="706"/>
      <c r="BB80" s="706"/>
      <c r="BC80" s="706"/>
      <c r="BD80" s="707"/>
      <c r="BE80" s="62"/>
      <c r="BF80" s="62"/>
      <c r="BG80" s="62"/>
      <c r="BH80" s="62"/>
      <c r="BI80" s="62"/>
      <c r="BJ80" s="62"/>
      <c r="BK80" s="62"/>
      <c r="BL80" s="62"/>
      <c r="BM80" s="62"/>
      <c r="BN80" s="62"/>
      <c r="BO80" s="62"/>
      <c r="BP80" s="62"/>
      <c r="BQ80" s="59">
        <v>74</v>
      </c>
      <c r="BR80" s="88"/>
      <c r="BS80" s="784"/>
      <c r="BT80" s="785"/>
      <c r="BU80" s="785"/>
      <c r="BV80" s="785"/>
      <c r="BW80" s="785"/>
      <c r="BX80" s="785"/>
      <c r="BY80" s="785"/>
      <c r="BZ80" s="785"/>
      <c r="CA80" s="785"/>
      <c r="CB80" s="785"/>
      <c r="CC80" s="785"/>
      <c r="CD80" s="785"/>
      <c r="CE80" s="785"/>
      <c r="CF80" s="785"/>
      <c r="CG80" s="786"/>
      <c r="CH80" s="776"/>
      <c r="CI80" s="777"/>
      <c r="CJ80" s="777"/>
      <c r="CK80" s="777"/>
      <c r="CL80" s="778"/>
      <c r="CM80" s="776"/>
      <c r="CN80" s="777"/>
      <c r="CO80" s="777"/>
      <c r="CP80" s="777"/>
      <c r="CQ80" s="778"/>
      <c r="CR80" s="776"/>
      <c r="CS80" s="777"/>
      <c r="CT80" s="777"/>
      <c r="CU80" s="777"/>
      <c r="CV80" s="778"/>
      <c r="CW80" s="776"/>
      <c r="CX80" s="777"/>
      <c r="CY80" s="777"/>
      <c r="CZ80" s="777"/>
      <c r="DA80" s="778"/>
      <c r="DB80" s="776"/>
      <c r="DC80" s="777"/>
      <c r="DD80" s="777"/>
      <c r="DE80" s="777"/>
      <c r="DF80" s="778"/>
      <c r="DG80" s="776"/>
      <c r="DH80" s="777"/>
      <c r="DI80" s="777"/>
      <c r="DJ80" s="777"/>
      <c r="DK80" s="778"/>
      <c r="DL80" s="776"/>
      <c r="DM80" s="777"/>
      <c r="DN80" s="777"/>
      <c r="DO80" s="777"/>
      <c r="DP80" s="778"/>
      <c r="DQ80" s="776"/>
      <c r="DR80" s="777"/>
      <c r="DS80" s="777"/>
      <c r="DT80" s="777"/>
      <c r="DU80" s="778"/>
      <c r="DV80" s="784"/>
      <c r="DW80" s="785"/>
      <c r="DX80" s="785"/>
      <c r="DY80" s="785"/>
      <c r="DZ80" s="787"/>
      <c r="EA80" s="54"/>
    </row>
    <row r="81" spans="1:131" s="51" customFormat="1" ht="26.25" customHeight="1" x14ac:dyDescent="0.15">
      <c r="A81" s="59">
        <v>14</v>
      </c>
      <c r="B81" s="708"/>
      <c r="C81" s="709"/>
      <c r="D81" s="709"/>
      <c r="E81" s="709"/>
      <c r="F81" s="709"/>
      <c r="G81" s="709"/>
      <c r="H81" s="709"/>
      <c r="I81" s="709"/>
      <c r="J81" s="709"/>
      <c r="K81" s="709"/>
      <c r="L81" s="709"/>
      <c r="M81" s="709"/>
      <c r="N81" s="709"/>
      <c r="O81" s="709"/>
      <c r="P81" s="710"/>
      <c r="Q81" s="699"/>
      <c r="R81" s="700"/>
      <c r="S81" s="700"/>
      <c r="T81" s="700"/>
      <c r="U81" s="700"/>
      <c r="V81" s="700"/>
      <c r="W81" s="700"/>
      <c r="X81" s="700"/>
      <c r="Y81" s="700"/>
      <c r="Z81" s="700"/>
      <c r="AA81" s="700"/>
      <c r="AB81" s="700"/>
      <c r="AC81" s="700"/>
      <c r="AD81" s="700"/>
      <c r="AE81" s="700"/>
      <c r="AF81" s="700"/>
      <c r="AG81" s="700"/>
      <c r="AH81" s="700"/>
      <c r="AI81" s="700"/>
      <c r="AJ81" s="700"/>
      <c r="AK81" s="700"/>
      <c r="AL81" s="700"/>
      <c r="AM81" s="700"/>
      <c r="AN81" s="700"/>
      <c r="AO81" s="700"/>
      <c r="AP81" s="700"/>
      <c r="AQ81" s="700"/>
      <c r="AR81" s="700"/>
      <c r="AS81" s="700"/>
      <c r="AT81" s="700"/>
      <c r="AU81" s="700"/>
      <c r="AV81" s="700"/>
      <c r="AW81" s="700"/>
      <c r="AX81" s="700"/>
      <c r="AY81" s="700"/>
      <c r="AZ81" s="706"/>
      <c r="BA81" s="706"/>
      <c r="BB81" s="706"/>
      <c r="BC81" s="706"/>
      <c r="BD81" s="707"/>
      <c r="BE81" s="62"/>
      <c r="BF81" s="62"/>
      <c r="BG81" s="62"/>
      <c r="BH81" s="62"/>
      <c r="BI81" s="62"/>
      <c r="BJ81" s="62"/>
      <c r="BK81" s="62"/>
      <c r="BL81" s="62"/>
      <c r="BM81" s="62"/>
      <c r="BN81" s="62"/>
      <c r="BO81" s="62"/>
      <c r="BP81" s="62"/>
      <c r="BQ81" s="59">
        <v>75</v>
      </c>
      <c r="BR81" s="88"/>
      <c r="BS81" s="784"/>
      <c r="BT81" s="785"/>
      <c r="BU81" s="785"/>
      <c r="BV81" s="785"/>
      <c r="BW81" s="785"/>
      <c r="BX81" s="785"/>
      <c r="BY81" s="785"/>
      <c r="BZ81" s="785"/>
      <c r="CA81" s="785"/>
      <c r="CB81" s="785"/>
      <c r="CC81" s="785"/>
      <c r="CD81" s="785"/>
      <c r="CE81" s="785"/>
      <c r="CF81" s="785"/>
      <c r="CG81" s="786"/>
      <c r="CH81" s="776"/>
      <c r="CI81" s="777"/>
      <c r="CJ81" s="777"/>
      <c r="CK81" s="777"/>
      <c r="CL81" s="778"/>
      <c r="CM81" s="776"/>
      <c r="CN81" s="777"/>
      <c r="CO81" s="777"/>
      <c r="CP81" s="777"/>
      <c r="CQ81" s="778"/>
      <c r="CR81" s="776"/>
      <c r="CS81" s="777"/>
      <c r="CT81" s="777"/>
      <c r="CU81" s="777"/>
      <c r="CV81" s="778"/>
      <c r="CW81" s="776"/>
      <c r="CX81" s="777"/>
      <c r="CY81" s="777"/>
      <c r="CZ81" s="777"/>
      <c r="DA81" s="778"/>
      <c r="DB81" s="776"/>
      <c r="DC81" s="777"/>
      <c r="DD81" s="777"/>
      <c r="DE81" s="777"/>
      <c r="DF81" s="778"/>
      <c r="DG81" s="776"/>
      <c r="DH81" s="777"/>
      <c r="DI81" s="777"/>
      <c r="DJ81" s="777"/>
      <c r="DK81" s="778"/>
      <c r="DL81" s="776"/>
      <c r="DM81" s="777"/>
      <c r="DN81" s="777"/>
      <c r="DO81" s="777"/>
      <c r="DP81" s="778"/>
      <c r="DQ81" s="776"/>
      <c r="DR81" s="777"/>
      <c r="DS81" s="777"/>
      <c r="DT81" s="777"/>
      <c r="DU81" s="778"/>
      <c r="DV81" s="784"/>
      <c r="DW81" s="785"/>
      <c r="DX81" s="785"/>
      <c r="DY81" s="785"/>
      <c r="DZ81" s="787"/>
      <c r="EA81" s="54"/>
    </row>
    <row r="82" spans="1:131" s="51" customFormat="1" ht="26.25" customHeight="1" x14ac:dyDescent="0.15">
      <c r="A82" s="59">
        <v>15</v>
      </c>
      <c r="B82" s="708"/>
      <c r="C82" s="709"/>
      <c r="D82" s="709"/>
      <c r="E82" s="709"/>
      <c r="F82" s="709"/>
      <c r="G82" s="709"/>
      <c r="H82" s="709"/>
      <c r="I82" s="709"/>
      <c r="J82" s="709"/>
      <c r="K82" s="709"/>
      <c r="L82" s="709"/>
      <c r="M82" s="709"/>
      <c r="N82" s="709"/>
      <c r="O82" s="709"/>
      <c r="P82" s="710"/>
      <c r="Q82" s="699"/>
      <c r="R82" s="700"/>
      <c r="S82" s="700"/>
      <c r="T82" s="700"/>
      <c r="U82" s="700"/>
      <c r="V82" s="700"/>
      <c r="W82" s="700"/>
      <c r="X82" s="700"/>
      <c r="Y82" s="700"/>
      <c r="Z82" s="700"/>
      <c r="AA82" s="700"/>
      <c r="AB82" s="70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700"/>
      <c r="AY82" s="700"/>
      <c r="AZ82" s="706"/>
      <c r="BA82" s="706"/>
      <c r="BB82" s="706"/>
      <c r="BC82" s="706"/>
      <c r="BD82" s="707"/>
      <c r="BE82" s="62"/>
      <c r="BF82" s="62"/>
      <c r="BG82" s="62"/>
      <c r="BH82" s="62"/>
      <c r="BI82" s="62"/>
      <c r="BJ82" s="62"/>
      <c r="BK82" s="62"/>
      <c r="BL82" s="62"/>
      <c r="BM82" s="62"/>
      <c r="BN82" s="62"/>
      <c r="BO82" s="62"/>
      <c r="BP82" s="62"/>
      <c r="BQ82" s="59">
        <v>76</v>
      </c>
      <c r="BR82" s="88"/>
      <c r="BS82" s="784"/>
      <c r="BT82" s="785"/>
      <c r="BU82" s="785"/>
      <c r="BV82" s="785"/>
      <c r="BW82" s="785"/>
      <c r="BX82" s="785"/>
      <c r="BY82" s="785"/>
      <c r="BZ82" s="785"/>
      <c r="CA82" s="785"/>
      <c r="CB82" s="785"/>
      <c r="CC82" s="785"/>
      <c r="CD82" s="785"/>
      <c r="CE82" s="785"/>
      <c r="CF82" s="785"/>
      <c r="CG82" s="786"/>
      <c r="CH82" s="776"/>
      <c r="CI82" s="777"/>
      <c r="CJ82" s="777"/>
      <c r="CK82" s="777"/>
      <c r="CL82" s="778"/>
      <c r="CM82" s="776"/>
      <c r="CN82" s="777"/>
      <c r="CO82" s="777"/>
      <c r="CP82" s="777"/>
      <c r="CQ82" s="778"/>
      <c r="CR82" s="776"/>
      <c r="CS82" s="777"/>
      <c r="CT82" s="777"/>
      <c r="CU82" s="777"/>
      <c r="CV82" s="778"/>
      <c r="CW82" s="776"/>
      <c r="CX82" s="777"/>
      <c r="CY82" s="777"/>
      <c r="CZ82" s="777"/>
      <c r="DA82" s="778"/>
      <c r="DB82" s="776"/>
      <c r="DC82" s="777"/>
      <c r="DD82" s="777"/>
      <c r="DE82" s="777"/>
      <c r="DF82" s="778"/>
      <c r="DG82" s="776"/>
      <c r="DH82" s="777"/>
      <c r="DI82" s="777"/>
      <c r="DJ82" s="777"/>
      <c r="DK82" s="778"/>
      <c r="DL82" s="776"/>
      <c r="DM82" s="777"/>
      <c r="DN82" s="777"/>
      <c r="DO82" s="777"/>
      <c r="DP82" s="778"/>
      <c r="DQ82" s="776"/>
      <c r="DR82" s="777"/>
      <c r="DS82" s="777"/>
      <c r="DT82" s="777"/>
      <c r="DU82" s="778"/>
      <c r="DV82" s="784"/>
      <c r="DW82" s="785"/>
      <c r="DX82" s="785"/>
      <c r="DY82" s="785"/>
      <c r="DZ82" s="787"/>
      <c r="EA82" s="54"/>
    </row>
    <row r="83" spans="1:131" s="51" customFormat="1" ht="26.25" customHeight="1" x14ac:dyDescent="0.15">
      <c r="A83" s="59">
        <v>16</v>
      </c>
      <c r="B83" s="708"/>
      <c r="C83" s="709"/>
      <c r="D83" s="709"/>
      <c r="E83" s="709"/>
      <c r="F83" s="709"/>
      <c r="G83" s="709"/>
      <c r="H83" s="709"/>
      <c r="I83" s="709"/>
      <c r="J83" s="709"/>
      <c r="K83" s="709"/>
      <c r="L83" s="709"/>
      <c r="M83" s="709"/>
      <c r="N83" s="709"/>
      <c r="O83" s="709"/>
      <c r="P83" s="710"/>
      <c r="Q83" s="699"/>
      <c r="R83" s="700"/>
      <c r="S83" s="700"/>
      <c r="T83" s="700"/>
      <c r="U83" s="700"/>
      <c r="V83" s="700"/>
      <c r="W83" s="700"/>
      <c r="X83" s="700"/>
      <c r="Y83" s="700"/>
      <c r="Z83" s="700"/>
      <c r="AA83" s="700"/>
      <c r="AB83" s="70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00"/>
      <c r="AY83" s="700"/>
      <c r="AZ83" s="706"/>
      <c r="BA83" s="706"/>
      <c r="BB83" s="706"/>
      <c r="BC83" s="706"/>
      <c r="BD83" s="707"/>
      <c r="BE83" s="62"/>
      <c r="BF83" s="62"/>
      <c r="BG83" s="62"/>
      <c r="BH83" s="62"/>
      <c r="BI83" s="62"/>
      <c r="BJ83" s="62"/>
      <c r="BK83" s="62"/>
      <c r="BL83" s="62"/>
      <c r="BM83" s="62"/>
      <c r="BN83" s="62"/>
      <c r="BO83" s="62"/>
      <c r="BP83" s="62"/>
      <c r="BQ83" s="59">
        <v>77</v>
      </c>
      <c r="BR83" s="88"/>
      <c r="BS83" s="784"/>
      <c r="BT83" s="785"/>
      <c r="BU83" s="785"/>
      <c r="BV83" s="785"/>
      <c r="BW83" s="785"/>
      <c r="BX83" s="785"/>
      <c r="BY83" s="785"/>
      <c r="BZ83" s="785"/>
      <c r="CA83" s="785"/>
      <c r="CB83" s="785"/>
      <c r="CC83" s="785"/>
      <c r="CD83" s="785"/>
      <c r="CE83" s="785"/>
      <c r="CF83" s="785"/>
      <c r="CG83" s="786"/>
      <c r="CH83" s="776"/>
      <c r="CI83" s="777"/>
      <c r="CJ83" s="777"/>
      <c r="CK83" s="777"/>
      <c r="CL83" s="778"/>
      <c r="CM83" s="776"/>
      <c r="CN83" s="777"/>
      <c r="CO83" s="777"/>
      <c r="CP83" s="777"/>
      <c r="CQ83" s="778"/>
      <c r="CR83" s="776"/>
      <c r="CS83" s="777"/>
      <c r="CT83" s="777"/>
      <c r="CU83" s="777"/>
      <c r="CV83" s="778"/>
      <c r="CW83" s="776"/>
      <c r="CX83" s="777"/>
      <c r="CY83" s="777"/>
      <c r="CZ83" s="777"/>
      <c r="DA83" s="778"/>
      <c r="DB83" s="776"/>
      <c r="DC83" s="777"/>
      <c r="DD83" s="777"/>
      <c r="DE83" s="777"/>
      <c r="DF83" s="778"/>
      <c r="DG83" s="776"/>
      <c r="DH83" s="777"/>
      <c r="DI83" s="777"/>
      <c r="DJ83" s="777"/>
      <c r="DK83" s="778"/>
      <c r="DL83" s="776"/>
      <c r="DM83" s="777"/>
      <c r="DN83" s="777"/>
      <c r="DO83" s="777"/>
      <c r="DP83" s="778"/>
      <c r="DQ83" s="776"/>
      <c r="DR83" s="777"/>
      <c r="DS83" s="777"/>
      <c r="DT83" s="777"/>
      <c r="DU83" s="778"/>
      <c r="DV83" s="784"/>
      <c r="DW83" s="785"/>
      <c r="DX83" s="785"/>
      <c r="DY83" s="785"/>
      <c r="DZ83" s="787"/>
      <c r="EA83" s="54"/>
    </row>
    <row r="84" spans="1:131" s="51" customFormat="1" ht="26.25" customHeight="1" x14ac:dyDescent="0.15">
      <c r="A84" s="59">
        <v>17</v>
      </c>
      <c r="B84" s="708"/>
      <c r="C84" s="709"/>
      <c r="D84" s="709"/>
      <c r="E84" s="709"/>
      <c r="F84" s="709"/>
      <c r="G84" s="709"/>
      <c r="H84" s="709"/>
      <c r="I84" s="709"/>
      <c r="J84" s="709"/>
      <c r="K84" s="709"/>
      <c r="L84" s="709"/>
      <c r="M84" s="709"/>
      <c r="N84" s="709"/>
      <c r="O84" s="709"/>
      <c r="P84" s="710"/>
      <c r="Q84" s="699"/>
      <c r="R84" s="700"/>
      <c r="S84" s="700"/>
      <c r="T84" s="700"/>
      <c r="U84" s="700"/>
      <c r="V84" s="700"/>
      <c r="W84" s="700"/>
      <c r="X84" s="700"/>
      <c r="Y84" s="700"/>
      <c r="Z84" s="700"/>
      <c r="AA84" s="700"/>
      <c r="AB84" s="700"/>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00"/>
      <c r="AY84" s="700"/>
      <c r="AZ84" s="706"/>
      <c r="BA84" s="706"/>
      <c r="BB84" s="706"/>
      <c r="BC84" s="706"/>
      <c r="BD84" s="707"/>
      <c r="BE84" s="62"/>
      <c r="BF84" s="62"/>
      <c r="BG84" s="62"/>
      <c r="BH84" s="62"/>
      <c r="BI84" s="62"/>
      <c r="BJ84" s="62"/>
      <c r="BK84" s="62"/>
      <c r="BL84" s="62"/>
      <c r="BM84" s="62"/>
      <c r="BN84" s="62"/>
      <c r="BO84" s="62"/>
      <c r="BP84" s="62"/>
      <c r="BQ84" s="59">
        <v>78</v>
      </c>
      <c r="BR84" s="88"/>
      <c r="BS84" s="784"/>
      <c r="BT84" s="785"/>
      <c r="BU84" s="785"/>
      <c r="BV84" s="785"/>
      <c r="BW84" s="785"/>
      <c r="BX84" s="785"/>
      <c r="BY84" s="785"/>
      <c r="BZ84" s="785"/>
      <c r="CA84" s="785"/>
      <c r="CB84" s="785"/>
      <c r="CC84" s="785"/>
      <c r="CD84" s="785"/>
      <c r="CE84" s="785"/>
      <c r="CF84" s="785"/>
      <c r="CG84" s="786"/>
      <c r="CH84" s="776"/>
      <c r="CI84" s="777"/>
      <c r="CJ84" s="777"/>
      <c r="CK84" s="777"/>
      <c r="CL84" s="778"/>
      <c r="CM84" s="776"/>
      <c r="CN84" s="777"/>
      <c r="CO84" s="777"/>
      <c r="CP84" s="777"/>
      <c r="CQ84" s="778"/>
      <c r="CR84" s="776"/>
      <c r="CS84" s="777"/>
      <c r="CT84" s="777"/>
      <c r="CU84" s="777"/>
      <c r="CV84" s="778"/>
      <c r="CW84" s="776"/>
      <c r="CX84" s="777"/>
      <c r="CY84" s="777"/>
      <c r="CZ84" s="777"/>
      <c r="DA84" s="778"/>
      <c r="DB84" s="776"/>
      <c r="DC84" s="777"/>
      <c r="DD84" s="777"/>
      <c r="DE84" s="777"/>
      <c r="DF84" s="778"/>
      <c r="DG84" s="776"/>
      <c r="DH84" s="777"/>
      <c r="DI84" s="777"/>
      <c r="DJ84" s="777"/>
      <c r="DK84" s="778"/>
      <c r="DL84" s="776"/>
      <c r="DM84" s="777"/>
      <c r="DN84" s="777"/>
      <c r="DO84" s="777"/>
      <c r="DP84" s="778"/>
      <c r="DQ84" s="776"/>
      <c r="DR84" s="777"/>
      <c r="DS84" s="777"/>
      <c r="DT84" s="777"/>
      <c r="DU84" s="778"/>
      <c r="DV84" s="784"/>
      <c r="DW84" s="785"/>
      <c r="DX84" s="785"/>
      <c r="DY84" s="785"/>
      <c r="DZ84" s="787"/>
      <c r="EA84" s="54"/>
    </row>
    <row r="85" spans="1:131" s="51" customFormat="1" ht="26.25" customHeight="1" x14ac:dyDescent="0.15">
      <c r="A85" s="59">
        <v>18</v>
      </c>
      <c r="B85" s="708"/>
      <c r="C85" s="709"/>
      <c r="D85" s="709"/>
      <c r="E85" s="709"/>
      <c r="F85" s="709"/>
      <c r="G85" s="709"/>
      <c r="H85" s="709"/>
      <c r="I85" s="709"/>
      <c r="J85" s="709"/>
      <c r="K85" s="709"/>
      <c r="L85" s="709"/>
      <c r="M85" s="709"/>
      <c r="N85" s="709"/>
      <c r="O85" s="709"/>
      <c r="P85" s="710"/>
      <c r="Q85" s="699"/>
      <c r="R85" s="700"/>
      <c r="S85" s="700"/>
      <c r="T85" s="700"/>
      <c r="U85" s="700"/>
      <c r="V85" s="700"/>
      <c r="W85" s="700"/>
      <c r="X85" s="700"/>
      <c r="Y85" s="700"/>
      <c r="Z85" s="700"/>
      <c r="AA85" s="700"/>
      <c r="AB85" s="700"/>
      <c r="AC85" s="700"/>
      <c r="AD85" s="700"/>
      <c r="AE85" s="700"/>
      <c r="AF85" s="700"/>
      <c r="AG85" s="700"/>
      <c r="AH85" s="700"/>
      <c r="AI85" s="700"/>
      <c r="AJ85" s="700"/>
      <c r="AK85" s="700"/>
      <c r="AL85" s="700"/>
      <c r="AM85" s="700"/>
      <c r="AN85" s="700"/>
      <c r="AO85" s="700"/>
      <c r="AP85" s="700"/>
      <c r="AQ85" s="700"/>
      <c r="AR85" s="700"/>
      <c r="AS85" s="700"/>
      <c r="AT85" s="700"/>
      <c r="AU85" s="700"/>
      <c r="AV85" s="700"/>
      <c r="AW85" s="700"/>
      <c r="AX85" s="700"/>
      <c r="AY85" s="700"/>
      <c r="AZ85" s="706"/>
      <c r="BA85" s="706"/>
      <c r="BB85" s="706"/>
      <c r="BC85" s="706"/>
      <c r="BD85" s="707"/>
      <c r="BE85" s="62"/>
      <c r="BF85" s="62"/>
      <c r="BG85" s="62"/>
      <c r="BH85" s="62"/>
      <c r="BI85" s="62"/>
      <c r="BJ85" s="62"/>
      <c r="BK85" s="62"/>
      <c r="BL85" s="62"/>
      <c r="BM85" s="62"/>
      <c r="BN85" s="62"/>
      <c r="BO85" s="62"/>
      <c r="BP85" s="62"/>
      <c r="BQ85" s="59">
        <v>79</v>
      </c>
      <c r="BR85" s="88"/>
      <c r="BS85" s="784"/>
      <c r="BT85" s="785"/>
      <c r="BU85" s="785"/>
      <c r="BV85" s="785"/>
      <c r="BW85" s="785"/>
      <c r="BX85" s="785"/>
      <c r="BY85" s="785"/>
      <c r="BZ85" s="785"/>
      <c r="CA85" s="785"/>
      <c r="CB85" s="785"/>
      <c r="CC85" s="785"/>
      <c r="CD85" s="785"/>
      <c r="CE85" s="785"/>
      <c r="CF85" s="785"/>
      <c r="CG85" s="786"/>
      <c r="CH85" s="776"/>
      <c r="CI85" s="777"/>
      <c r="CJ85" s="777"/>
      <c r="CK85" s="777"/>
      <c r="CL85" s="778"/>
      <c r="CM85" s="776"/>
      <c r="CN85" s="777"/>
      <c r="CO85" s="777"/>
      <c r="CP85" s="777"/>
      <c r="CQ85" s="778"/>
      <c r="CR85" s="776"/>
      <c r="CS85" s="777"/>
      <c r="CT85" s="777"/>
      <c r="CU85" s="777"/>
      <c r="CV85" s="778"/>
      <c r="CW85" s="776"/>
      <c r="CX85" s="777"/>
      <c r="CY85" s="777"/>
      <c r="CZ85" s="777"/>
      <c r="DA85" s="778"/>
      <c r="DB85" s="776"/>
      <c r="DC85" s="777"/>
      <c r="DD85" s="777"/>
      <c r="DE85" s="777"/>
      <c r="DF85" s="778"/>
      <c r="DG85" s="776"/>
      <c r="DH85" s="777"/>
      <c r="DI85" s="777"/>
      <c r="DJ85" s="777"/>
      <c r="DK85" s="778"/>
      <c r="DL85" s="776"/>
      <c r="DM85" s="777"/>
      <c r="DN85" s="777"/>
      <c r="DO85" s="777"/>
      <c r="DP85" s="778"/>
      <c r="DQ85" s="776"/>
      <c r="DR85" s="777"/>
      <c r="DS85" s="777"/>
      <c r="DT85" s="777"/>
      <c r="DU85" s="778"/>
      <c r="DV85" s="784"/>
      <c r="DW85" s="785"/>
      <c r="DX85" s="785"/>
      <c r="DY85" s="785"/>
      <c r="DZ85" s="787"/>
      <c r="EA85" s="54"/>
    </row>
    <row r="86" spans="1:131" s="51" customFormat="1" ht="26.25" customHeight="1" x14ac:dyDescent="0.15">
      <c r="A86" s="59">
        <v>19</v>
      </c>
      <c r="B86" s="708"/>
      <c r="C86" s="709"/>
      <c r="D86" s="709"/>
      <c r="E86" s="709"/>
      <c r="F86" s="709"/>
      <c r="G86" s="709"/>
      <c r="H86" s="709"/>
      <c r="I86" s="709"/>
      <c r="J86" s="709"/>
      <c r="K86" s="709"/>
      <c r="L86" s="709"/>
      <c r="M86" s="709"/>
      <c r="N86" s="709"/>
      <c r="O86" s="709"/>
      <c r="P86" s="710"/>
      <c r="Q86" s="699"/>
      <c r="R86" s="700"/>
      <c r="S86" s="700"/>
      <c r="T86" s="700"/>
      <c r="U86" s="700"/>
      <c r="V86" s="700"/>
      <c r="W86" s="700"/>
      <c r="X86" s="700"/>
      <c r="Y86" s="700"/>
      <c r="Z86" s="700"/>
      <c r="AA86" s="700"/>
      <c r="AB86" s="700"/>
      <c r="AC86" s="700"/>
      <c r="AD86" s="700"/>
      <c r="AE86" s="700"/>
      <c r="AF86" s="700"/>
      <c r="AG86" s="700"/>
      <c r="AH86" s="700"/>
      <c r="AI86" s="700"/>
      <c r="AJ86" s="700"/>
      <c r="AK86" s="700"/>
      <c r="AL86" s="700"/>
      <c r="AM86" s="700"/>
      <c r="AN86" s="700"/>
      <c r="AO86" s="700"/>
      <c r="AP86" s="700"/>
      <c r="AQ86" s="700"/>
      <c r="AR86" s="700"/>
      <c r="AS86" s="700"/>
      <c r="AT86" s="700"/>
      <c r="AU86" s="700"/>
      <c r="AV86" s="700"/>
      <c r="AW86" s="700"/>
      <c r="AX86" s="700"/>
      <c r="AY86" s="700"/>
      <c r="AZ86" s="706"/>
      <c r="BA86" s="706"/>
      <c r="BB86" s="706"/>
      <c r="BC86" s="706"/>
      <c r="BD86" s="707"/>
      <c r="BE86" s="62"/>
      <c r="BF86" s="62"/>
      <c r="BG86" s="62"/>
      <c r="BH86" s="62"/>
      <c r="BI86" s="62"/>
      <c r="BJ86" s="62"/>
      <c r="BK86" s="62"/>
      <c r="BL86" s="62"/>
      <c r="BM86" s="62"/>
      <c r="BN86" s="62"/>
      <c r="BO86" s="62"/>
      <c r="BP86" s="62"/>
      <c r="BQ86" s="59">
        <v>80</v>
      </c>
      <c r="BR86" s="88"/>
      <c r="BS86" s="784"/>
      <c r="BT86" s="785"/>
      <c r="BU86" s="785"/>
      <c r="BV86" s="785"/>
      <c r="BW86" s="785"/>
      <c r="BX86" s="785"/>
      <c r="BY86" s="785"/>
      <c r="BZ86" s="785"/>
      <c r="CA86" s="785"/>
      <c r="CB86" s="785"/>
      <c r="CC86" s="785"/>
      <c r="CD86" s="785"/>
      <c r="CE86" s="785"/>
      <c r="CF86" s="785"/>
      <c r="CG86" s="786"/>
      <c r="CH86" s="776"/>
      <c r="CI86" s="777"/>
      <c r="CJ86" s="777"/>
      <c r="CK86" s="777"/>
      <c r="CL86" s="778"/>
      <c r="CM86" s="776"/>
      <c r="CN86" s="777"/>
      <c r="CO86" s="777"/>
      <c r="CP86" s="777"/>
      <c r="CQ86" s="778"/>
      <c r="CR86" s="776"/>
      <c r="CS86" s="777"/>
      <c r="CT86" s="777"/>
      <c r="CU86" s="777"/>
      <c r="CV86" s="778"/>
      <c r="CW86" s="776"/>
      <c r="CX86" s="777"/>
      <c r="CY86" s="777"/>
      <c r="CZ86" s="777"/>
      <c r="DA86" s="778"/>
      <c r="DB86" s="776"/>
      <c r="DC86" s="777"/>
      <c r="DD86" s="777"/>
      <c r="DE86" s="777"/>
      <c r="DF86" s="778"/>
      <c r="DG86" s="776"/>
      <c r="DH86" s="777"/>
      <c r="DI86" s="777"/>
      <c r="DJ86" s="777"/>
      <c r="DK86" s="778"/>
      <c r="DL86" s="776"/>
      <c r="DM86" s="777"/>
      <c r="DN86" s="777"/>
      <c r="DO86" s="777"/>
      <c r="DP86" s="778"/>
      <c r="DQ86" s="776"/>
      <c r="DR86" s="777"/>
      <c r="DS86" s="777"/>
      <c r="DT86" s="777"/>
      <c r="DU86" s="778"/>
      <c r="DV86" s="784"/>
      <c r="DW86" s="785"/>
      <c r="DX86" s="785"/>
      <c r="DY86" s="785"/>
      <c r="DZ86" s="787"/>
      <c r="EA86" s="54"/>
    </row>
    <row r="87" spans="1:131" s="51" customFormat="1" ht="26.25" customHeight="1" x14ac:dyDescent="0.15">
      <c r="A87" s="64">
        <v>20</v>
      </c>
      <c r="B87" s="788"/>
      <c r="C87" s="789"/>
      <c r="D87" s="789"/>
      <c r="E87" s="789"/>
      <c r="F87" s="789"/>
      <c r="G87" s="789"/>
      <c r="H87" s="789"/>
      <c r="I87" s="789"/>
      <c r="J87" s="789"/>
      <c r="K87" s="789"/>
      <c r="L87" s="789"/>
      <c r="M87" s="789"/>
      <c r="N87" s="789"/>
      <c r="O87" s="789"/>
      <c r="P87" s="790"/>
      <c r="Q87" s="791"/>
      <c r="R87" s="792"/>
      <c r="S87" s="792"/>
      <c r="T87" s="792"/>
      <c r="U87" s="792"/>
      <c r="V87" s="792"/>
      <c r="W87" s="792"/>
      <c r="X87" s="792"/>
      <c r="Y87" s="792"/>
      <c r="Z87" s="792"/>
      <c r="AA87" s="792"/>
      <c r="AB87" s="792"/>
      <c r="AC87" s="792"/>
      <c r="AD87" s="792"/>
      <c r="AE87" s="792"/>
      <c r="AF87" s="792"/>
      <c r="AG87" s="792"/>
      <c r="AH87" s="792"/>
      <c r="AI87" s="792"/>
      <c r="AJ87" s="792"/>
      <c r="AK87" s="792"/>
      <c r="AL87" s="792"/>
      <c r="AM87" s="792"/>
      <c r="AN87" s="792"/>
      <c r="AO87" s="792"/>
      <c r="AP87" s="792"/>
      <c r="AQ87" s="792"/>
      <c r="AR87" s="792"/>
      <c r="AS87" s="792"/>
      <c r="AT87" s="792"/>
      <c r="AU87" s="792"/>
      <c r="AV87" s="792"/>
      <c r="AW87" s="792"/>
      <c r="AX87" s="792"/>
      <c r="AY87" s="792"/>
      <c r="AZ87" s="793"/>
      <c r="BA87" s="793"/>
      <c r="BB87" s="793"/>
      <c r="BC87" s="793"/>
      <c r="BD87" s="794"/>
      <c r="BE87" s="62"/>
      <c r="BF87" s="62"/>
      <c r="BG87" s="62"/>
      <c r="BH87" s="62"/>
      <c r="BI87" s="62"/>
      <c r="BJ87" s="62"/>
      <c r="BK87" s="62"/>
      <c r="BL87" s="62"/>
      <c r="BM87" s="62"/>
      <c r="BN87" s="62"/>
      <c r="BO87" s="62"/>
      <c r="BP87" s="62"/>
      <c r="BQ87" s="59">
        <v>81</v>
      </c>
      <c r="BR87" s="88"/>
      <c r="BS87" s="784"/>
      <c r="BT87" s="785"/>
      <c r="BU87" s="785"/>
      <c r="BV87" s="785"/>
      <c r="BW87" s="785"/>
      <c r="BX87" s="785"/>
      <c r="BY87" s="785"/>
      <c r="BZ87" s="785"/>
      <c r="CA87" s="785"/>
      <c r="CB87" s="785"/>
      <c r="CC87" s="785"/>
      <c r="CD87" s="785"/>
      <c r="CE87" s="785"/>
      <c r="CF87" s="785"/>
      <c r="CG87" s="786"/>
      <c r="CH87" s="776"/>
      <c r="CI87" s="777"/>
      <c r="CJ87" s="777"/>
      <c r="CK87" s="777"/>
      <c r="CL87" s="778"/>
      <c r="CM87" s="776"/>
      <c r="CN87" s="777"/>
      <c r="CO87" s="777"/>
      <c r="CP87" s="777"/>
      <c r="CQ87" s="778"/>
      <c r="CR87" s="776"/>
      <c r="CS87" s="777"/>
      <c r="CT87" s="777"/>
      <c r="CU87" s="777"/>
      <c r="CV87" s="778"/>
      <c r="CW87" s="776"/>
      <c r="CX87" s="777"/>
      <c r="CY87" s="777"/>
      <c r="CZ87" s="777"/>
      <c r="DA87" s="778"/>
      <c r="DB87" s="776"/>
      <c r="DC87" s="777"/>
      <c r="DD87" s="777"/>
      <c r="DE87" s="777"/>
      <c r="DF87" s="778"/>
      <c r="DG87" s="776"/>
      <c r="DH87" s="777"/>
      <c r="DI87" s="777"/>
      <c r="DJ87" s="777"/>
      <c r="DK87" s="778"/>
      <c r="DL87" s="776"/>
      <c r="DM87" s="777"/>
      <c r="DN87" s="777"/>
      <c r="DO87" s="777"/>
      <c r="DP87" s="778"/>
      <c r="DQ87" s="776"/>
      <c r="DR87" s="777"/>
      <c r="DS87" s="777"/>
      <c r="DT87" s="777"/>
      <c r="DU87" s="778"/>
      <c r="DV87" s="784"/>
      <c r="DW87" s="785"/>
      <c r="DX87" s="785"/>
      <c r="DY87" s="785"/>
      <c r="DZ87" s="787"/>
      <c r="EA87" s="54"/>
    </row>
    <row r="88" spans="1:131" s="51" customFormat="1" ht="26.25" customHeight="1" x14ac:dyDescent="0.15">
      <c r="A88" s="60" t="s">
        <v>272</v>
      </c>
      <c r="B88" s="739" t="s">
        <v>249</v>
      </c>
      <c r="C88" s="740"/>
      <c r="D88" s="740"/>
      <c r="E88" s="740"/>
      <c r="F88" s="740"/>
      <c r="G88" s="740"/>
      <c r="H88" s="740"/>
      <c r="I88" s="740"/>
      <c r="J88" s="740"/>
      <c r="K88" s="740"/>
      <c r="L88" s="740"/>
      <c r="M88" s="740"/>
      <c r="N88" s="740"/>
      <c r="O88" s="740"/>
      <c r="P88" s="741"/>
      <c r="Q88" s="773"/>
      <c r="R88" s="748"/>
      <c r="S88" s="748"/>
      <c r="T88" s="748"/>
      <c r="U88" s="748"/>
      <c r="V88" s="748"/>
      <c r="W88" s="748"/>
      <c r="X88" s="748"/>
      <c r="Y88" s="748"/>
      <c r="Z88" s="748"/>
      <c r="AA88" s="748"/>
      <c r="AB88" s="748"/>
      <c r="AC88" s="748"/>
      <c r="AD88" s="748"/>
      <c r="AE88" s="748"/>
      <c r="AF88" s="743">
        <v>12756</v>
      </c>
      <c r="AG88" s="743"/>
      <c r="AH88" s="743"/>
      <c r="AI88" s="743"/>
      <c r="AJ88" s="743"/>
      <c r="AK88" s="748"/>
      <c r="AL88" s="748"/>
      <c r="AM88" s="748"/>
      <c r="AN88" s="748"/>
      <c r="AO88" s="748"/>
      <c r="AP88" s="743">
        <v>636</v>
      </c>
      <c r="AQ88" s="743"/>
      <c r="AR88" s="743"/>
      <c r="AS88" s="743"/>
      <c r="AT88" s="743"/>
      <c r="AU88" s="743">
        <v>231</v>
      </c>
      <c r="AV88" s="743"/>
      <c r="AW88" s="743"/>
      <c r="AX88" s="743"/>
      <c r="AY88" s="743"/>
      <c r="AZ88" s="749"/>
      <c r="BA88" s="749"/>
      <c r="BB88" s="749"/>
      <c r="BC88" s="749"/>
      <c r="BD88" s="750"/>
      <c r="BE88" s="62"/>
      <c r="BF88" s="62"/>
      <c r="BG88" s="62"/>
      <c r="BH88" s="62"/>
      <c r="BI88" s="62"/>
      <c r="BJ88" s="62"/>
      <c r="BK88" s="62"/>
      <c r="BL88" s="62"/>
      <c r="BM88" s="62"/>
      <c r="BN88" s="62"/>
      <c r="BO88" s="62"/>
      <c r="BP88" s="62"/>
      <c r="BQ88" s="59">
        <v>82</v>
      </c>
      <c r="BR88" s="88"/>
      <c r="BS88" s="784"/>
      <c r="BT88" s="785"/>
      <c r="BU88" s="785"/>
      <c r="BV88" s="785"/>
      <c r="BW88" s="785"/>
      <c r="BX88" s="785"/>
      <c r="BY88" s="785"/>
      <c r="BZ88" s="785"/>
      <c r="CA88" s="785"/>
      <c r="CB88" s="785"/>
      <c r="CC88" s="785"/>
      <c r="CD88" s="785"/>
      <c r="CE88" s="785"/>
      <c r="CF88" s="785"/>
      <c r="CG88" s="786"/>
      <c r="CH88" s="776"/>
      <c r="CI88" s="777"/>
      <c r="CJ88" s="777"/>
      <c r="CK88" s="777"/>
      <c r="CL88" s="778"/>
      <c r="CM88" s="776"/>
      <c r="CN88" s="777"/>
      <c r="CO88" s="777"/>
      <c r="CP88" s="777"/>
      <c r="CQ88" s="778"/>
      <c r="CR88" s="776"/>
      <c r="CS88" s="777"/>
      <c r="CT88" s="777"/>
      <c r="CU88" s="777"/>
      <c r="CV88" s="778"/>
      <c r="CW88" s="776"/>
      <c r="CX88" s="777"/>
      <c r="CY88" s="777"/>
      <c r="CZ88" s="777"/>
      <c r="DA88" s="778"/>
      <c r="DB88" s="776"/>
      <c r="DC88" s="777"/>
      <c r="DD88" s="777"/>
      <c r="DE88" s="777"/>
      <c r="DF88" s="778"/>
      <c r="DG88" s="776"/>
      <c r="DH88" s="777"/>
      <c r="DI88" s="777"/>
      <c r="DJ88" s="777"/>
      <c r="DK88" s="778"/>
      <c r="DL88" s="776"/>
      <c r="DM88" s="777"/>
      <c r="DN88" s="777"/>
      <c r="DO88" s="777"/>
      <c r="DP88" s="778"/>
      <c r="DQ88" s="776"/>
      <c r="DR88" s="777"/>
      <c r="DS88" s="777"/>
      <c r="DT88" s="777"/>
      <c r="DU88" s="778"/>
      <c r="DV88" s="784"/>
      <c r="DW88" s="785"/>
      <c r="DX88" s="785"/>
      <c r="DY88" s="785"/>
      <c r="DZ88" s="787"/>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84"/>
      <c r="BT89" s="785"/>
      <c r="BU89" s="785"/>
      <c r="BV89" s="785"/>
      <c r="BW89" s="785"/>
      <c r="BX89" s="785"/>
      <c r="BY89" s="785"/>
      <c r="BZ89" s="785"/>
      <c r="CA89" s="785"/>
      <c r="CB89" s="785"/>
      <c r="CC89" s="785"/>
      <c r="CD89" s="785"/>
      <c r="CE89" s="785"/>
      <c r="CF89" s="785"/>
      <c r="CG89" s="786"/>
      <c r="CH89" s="776"/>
      <c r="CI89" s="777"/>
      <c r="CJ89" s="777"/>
      <c r="CK89" s="777"/>
      <c r="CL89" s="778"/>
      <c r="CM89" s="776"/>
      <c r="CN89" s="777"/>
      <c r="CO89" s="777"/>
      <c r="CP89" s="777"/>
      <c r="CQ89" s="778"/>
      <c r="CR89" s="776"/>
      <c r="CS89" s="777"/>
      <c r="CT89" s="777"/>
      <c r="CU89" s="777"/>
      <c r="CV89" s="778"/>
      <c r="CW89" s="776"/>
      <c r="CX89" s="777"/>
      <c r="CY89" s="777"/>
      <c r="CZ89" s="777"/>
      <c r="DA89" s="778"/>
      <c r="DB89" s="776"/>
      <c r="DC89" s="777"/>
      <c r="DD89" s="777"/>
      <c r="DE89" s="777"/>
      <c r="DF89" s="778"/>
      <c r="DG89" s="776"/>
      <c r="DH89" s="777"/>
      <c r="DI89" s="777"/>
      <c r="DJ89" s="777"/>
      <c r="DK89" s="778"/>
      <c r="DL89" s="776"/>
      <c r="DM89" s="777"/>
      <c r="DN89" s="777"/>
      <c r="DO89" s="777"/>
      <c r="DP89" s="778"/>
      <c r="DQ89" s="776"/>
      <c r="DR89" s="777"/>
      <c r="DS89" s="777"/>
      <c r="DT89" s="777"/>
      <c r="DU89" s="778"/>
      <c r="DV89" s="784"/>
      <c r="DW89" s="785"/>
      <c r="DX89" s="785"/>
      <c r="DY89" s="785"/>
      <c r="DZ89" s="787"/>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84"/>
      <c r="BT90" s="785"/>
      <c r="BU90" s="785"/>
      <c r="BV90" s="785"/>
      <c r="BW90" s="785"/>
      <c r="BX90" s="785"/>
      <c r="BY90" s="785"/>
      <c r="BZ90" s="785"/>
      <c r="CA90" s="785"/>
      <c r="CB90" s="785"/>
      <c r="CC90" s="785"/>
      <c r="CD90" s="785"/>
      <c r="CE90" s="785"/>
      <c r="CF90" s="785"/>
      <c r="CG90" s="786"/>
      <c r="CH90" s="776"/>
      <c r="CI90" s="777"/>
      <c r="CJ90" s="777"/>
      <c r="CK90" s="777"/>
      <c r="CL90" s="778"/>
      <c r="CM90" s="776"/>
      <c r="CN90" s="777"/>
      <c r="CO90" s="777"/>
      <c r="CP90" s="777"/>
      <c r="CQ90" s="778"/>
      <c r="CR90" s="776"/>
      <c r="CS90" s="777"/>
      <c r="CT90" s="777"/>
      <c r="CU90" s="777"/>
      <c r="CV90" s="778"/>
      <c r="CW90" s="776"/>
      <c r="CX90" s="777"/>
      <c r="CY90" s="777"/>
      <c r="CZ90" s="777"/>
      <c r="DA90" s="778"/>
      <c r="DB90" s="776"/>
      <c r="DC90" s="777"/>
      <c r="DD90" s="777"/>
      <c r="DE90" s="777"/>
      <c r="DF90" s="778"/>
      <c r="DG90" s="776"/>
      <c r="DH90" s="777"/>
      <c r="DI90" s="777"/>
      <c r="DJ90" s="777"/>
      <c r="DK90" s="778"/>
      <c r="DL90" s="776"/>
      <c r="DM90" s="777"/>
      <c r="DN90" s="777"/>
      <c r="DO90" s="777"/>
      <c r="DP90" s="778"/>
      <c r="DQ90" s="776"/>
      <c r="DR90" s="777"/>
      <c r="DS90" s="777"/>
      <c r="DT90" s="777"/>
      <c r="DU90" s="778"/>
      <c r="DV90" s="784"/>
      <c r="DW90" s="785"/>
      <c r="DX90" s="785"/>
      <c r="DY90" s="785"/>
      <c r="DZ90" s="787"/>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84"/>
      <c r="BT91" s="785"/>
      <c r="BU91" s="785"/>
      <c r="BV91" s="785"/>
      <c r="BW91" s="785"/>
      <c r="BX91" s="785"/>
      <c r="BY91" s="785"/>
      <c r="BZ91" s="785"/>
      <c r="CA91" s="785"/>
      <c r="CB91" s="785"/>
      <c r="CC91" s="785"/>
      <c r="CD91" s="785"/>
      <c r="CE91" s="785"/>
      <c r="CF91" s="785"/>
      <c r="CG91" s="786"/>
      <c r="CH91" s="776"/>
      <c r="CI91" s="777"/>
      <c r="CJ91" s="777"/>
      <c r="CK91" s="777"/>
      <c r="CL91" s="778"/>
      <c r="CM91" s="776"/>
      <c r="CN91" s="777"/>
      <c r="CO91" s="777"/>
      <c r="CP91" s="777"/>
      <c r="CQ91" s="778"/>
      <c r="CR91" s="776"/>
      <c r="CS91" s="777"/>
      <c r="CT91" s="777"/>
      <c r="CU91" s="777"/>
      <c r="CV91" s="778"/>
      <c r="CW91" s="776"/>
      <c r="CX91" s="777"/>
      <c r="CY91" s="777"/>
      <c r="CZ91" s="777"/>
      <c r="DA91" s="778"/>
      <c r="DB91" s="776"/>
      <c r="DC91" s="777"/>
      <c r="DD91" s="777"/>
      <c r="DE91" s="777"/>
      <c r="DF91" s="778"/>
      <c r="DG91" s="776"/>
      <c r="DH91" s="777"/>
      <c r="DI91" s="777"/>
      <c r="DJ91" s="777"/>
      <c r="DK91" s="778"/>
      <c r="DL91" s="776"/>
      <c r="DM91" s="777"/>
      <c r="DN91" s="777"/>
      <c r="DO91" s="777"/>
      <c r="DP91" s="778"/>
      <c r="DQ91" s="776"/>
      <c r="DR91" s="777"/>
      <c r="DS91" s="777"/>
      <c r="DT91" s="777"/>
      <c r="DU91" s="778"/>
      <c r="DV91" s="784"/>
      <c r="DW91" s="785"/>
      <c r="DX91" s="785"/>
      <c r="DY91" s="785"/>
      <c r="DZ91" s="787"/>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84"/>
      <c r="BT92" s="785"/>
      <c r="BU92" s="785"/>
      <c r="BV92" s="785"/>
      <c r="BW92" s="785"/>
      <c r="BX92" s="785"/>
      <c r="BY92" s="785"/>
      <c r="BZ92" s="785"/>
      <c r="CA92" s="785"/>
      <c r="CB92" s="785"/>
      <c r="CC92" s="785"/>
      <c r="CD92" s="785"/>
      <c r="CE92" s="785"/>
      <c r="CF92" s="785"/>
      <c r="CG92" s="786"/>
      <c r="CH92" s="776"/>
      <c r="CI92" s="777"/>
      <c r="CJ92" s="777"/>
      <c r="CK92" s="777"/>
      <c r="CL92" s="778"/>
      <c r="CM92" s="776"/>
      <c r="CN92" s="777"/>
      <c r="CO92" s="777"/>
      <c r="CP92" s="777"/>
      <c r="CQ92" s="778"/>
      <c r="CR92" s="776"/>
      <c r="CS92" s="777"/>
      <c r="CT92" s="777"/>
      <c r="CU92" s="777"/>
      <c r="CV92" s="778"/>
      <c r="CW92" s="776"/>
      <c r="CX92" s="777"/>
      <c r="CY92" s="777"/>
      <c r="CZ92" s="777"/>
      <c r="DA92" s="778"/>
      <c r="DB92" s="776"/>
      <c r="DC92" s="777"/>
      <c r="DD92" s="777"/>
      <c r="DE92" s="777"/>
      <c r="DF92" s="778"/>
      <c r="DG92" s="776"/>
      <c r="DH92" s="777"/>
      <c r="DI92" s="777"/>
      <c r="DJ92" s="777"/>
      <c r="DK92" s="778"/>
      <c r="DL92" s="776"/>
      <c r="DM92" s="777"/>
      <c r="DN92" s="777"/>
      <c r="DO92" s="777"/>
      <c r="DP92" s="778"/>
      <c r="DQ92" s="776"/>
      <c r="DR92" s="777"/>
      <c r="DS92" s="777"/>
      <c r="DT92" s="777"/>
      <c r="DU92" s="778"/>
      <c r="DV92" s="784"/>
      <c r="DW92" s="785"/>
      <c r="DX92" s="785"/>
      <c r="DY92" s="785"/>
      <c r="DZ92" s="787"/>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84"/>
      <c r="BT93" s="785"/>
      <c r="BU93" s="785"/>
      <c r="BV93" s="785"/>
      <c r="BW93" s="785"/>
      <c r="BX93" s="785"/>
      <c r="BY93" s="785"/>
      <c r="BZ93" s="785"/>
      <c r="CA93" s="785"/>
      <c r="CB93" s="785"/>
      <c r="CC93" s="785"/>
      <c r="CD93" s="785"/>
      <c r="CE93" s="785"/>
      <c r="CF93" s="785"/>
      <c r="CG93" s="786"/>
      <c r="CH93" s="776"/>
      <c r="CI93" s="777"/>
      <c r="CJ93" s="777"/>
      <c r="CK93" s="777"/>
      <c r="CL93" s="778"/>
      <c r="CM93" s="776"/>
      <c r="CN93" s="777"/>
      <c r="CO93" s="777"/>
      <c r="CP93" s="777"/>
      <c r="CQ93" s="778"/>
      <c r="CR93" s="776"/>
      <c r="CS93" s="777"/>
      <c r="CT93" s="777"/>
      <c r="CU93" s="777"/>
      <c r="CV93" s="778"/>
      <c r="CW93" s="776"/>
      <c r="CX93" s="777"/>
      <c r="CY93" s="777"/>
      <c r="CZ93" s="777"/>
      <c r="DA93" s="778"/>
      <c r="DB93" s="776"/>
      <c r="DC93" s="777"/>
      <c r="DD93" s="777"/>
      <c r="DE93" s="777"/>
      <c r="DF93" s="778"/>
      <c r="DG93" s="776"/>
      <c r="DH93" s="777"/>
      <c r="DI93" s="777"/>
      <c r="DJ93" s="777"/>
      <c r="DK93" s="778"/>
      <c r="DL93" s="776"/>
      <c r="DM93" s="777"/>
      <c r="DN93" s="777"/>
      <c r="DO93" s="777"/>
      <c r="DP93" s="778"/>
      <c r="DQ93" s="776"/>
      <c r="DR93" s="777"/>
      <c r="DS93" s="777"/>
      <c r="DT93" s="777"/>
      <c r="DU93" s="778"/>
      <c r="DV93" s="784"/>
      <c r="DW93" s="785"/>
      <c r="DX93" s="785"/>
      <c r="DY93" s="785"/>
      <c r="DZ93" s="787"/>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84"/>
      <c r="BT94" s="785"/>
      <c r="BU94" s="785"/>
      <c r="BV94" s="785"/>
      <c r="BW94" s="785"/>
      <c r="BX94" s="785"/>
      <c r="BY94" s="785"/>
      <c r="BZ94" s="785"/>
      <c r="CA94" s="785"/>
      <c r="CB94" s="785"/>
      <c r="CC94" s="785"/>
      <c r="CD94" s="785"/>
      <c r="CE94" s="785"/>
      <c r="CF94" s="785"/>
      <c r="CG94" s="786"/>
      <c r="CH94" s="776"/>
      <c r="CI94" s="777"/>
      <c r="CJ94" s="777"/>
      <c r="CK94" s="777"/>
      <c r="CL94" s="778"/>
      <c r="CM94" s="776"/>
      <c r="CN94" s="777"/>
      <c r="CO94" s="777"/>
      <c r="CP94" s="777"/>
      <c r="CQ94" s="778"/>
      <c r="CR94" s="776"/>
      <c r="CS94" s="777"/>
      <c r="CT94" s="777"/>
      <c r="CU94" s="777"/>
      <c r="CV94" s="778"/>
      <c r="CW94" s="776"/>
      <c r="CX94" s="777"/>
      <c r="CY94" s="777"/>
      <c r="CZ94" s="777"/>
      <c r="DA94" s="778"/>
      <c r="DB94" s="776"/>
      <c r="DC94" s="777"/>
      <c r="DD94" s="777"/>
      <c r="DE94" s="777"/>
      <c r="DF94" s="778"/>
      <c r="DG94" s="776"/>
      <c r="DH94" s="777"/>
      <c r="DI94" s="777"/>
      <c r="DJ94" s="777"/>
      <c r="DK94" s="778"/>
      <c r="DL94" s="776"/>
      <c r="DM94" s="777"/>
      <c r="DN94" s="777"/>
      <c r="DO94" s="777"/>
      <c r="DP94" s="778"/>
      <c r="DQ94" s="776"/>
      <c r="DR94" s="777"/>
      <c r="DS94" s="777"/>
      <c r="DT94" s="777"/>
      <c r="DU94" s="778"/>
      <c r="DV94" s="784"/>
      <c r="DW94" s="785"/>
      <c r="DX94" s="785"/>
      <c r="DY94" s="785"/>
      <c r="DZ94" s="787"/>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84"/>
      <c r="BT95" s="785"/>
      <c r="BU95" s="785"/>
      <c r="BV95" s="785"/>
      <c r="BW95" s="785"/>
      <c r="BX95" s="785"/>
      <c r="BY95" s="785"/>
      <c r="BZ95" s="785"/>
      <c r="CA95" s="785"/>
      <c r="CB95" s="785"/>
      <c r="CC95" s="785"/>
      <c r="CD95" s="785"/>
      <c r="CE95" s="785"/>
      <c r="CF95" s="785"/>
      <c r="CG95" s="786"/>
      <c r="CH95" s="776"/>
      <c r="CI95" s="777"/>
      <c r="CJ95" s="777"/>
      <c r="CK95" s="777"/>
      <c r="CL95" s="778"/>
      <c r="CM95" s="776"/>
      <c r="CN95" s="777"/>
      <c r="CO95" s="777"/>
      <c r="CP95" s="777"/>
      <c r="CQ95" s="778"/>
      <c r="CR95" s="776"/>
      <c r="CS95" s="777"/>
      <c r="CT95" s="777"/>
      <c r="CU95" s="777"/>
      <c r="CV95" s="778"/>
      <c r="CW95" s="776"/>
      <c r="CX95" s="777"/>
      <c r="CY95" s="777"/>
      <c r="CZ95" s="777"/>
      <c r="DA95" s="778"/>
      <c r="DB95" s="776"/>
      <c r="DC95" s="777"/>
      <c r="DD95" s="777"/>
      <c r="DE95" s="777"/>
      <c r="DF95" s="778"/>
      <c r="DG95" s="776"/>
      <c r="DH95" s="777"/>
      <c r="DI95" s="777"/>
      <c r="DJ95" s="777"/>
      <c r="DK95" s="778"/>
      <c r="DL95" s="776"/>
      <c r="DM95" s="777"/>
      <c r="DN95" s="777"/>
      <c r="DO95" s="777"/>
      <c r="DP95" s="778"/>
      <c r="DQ95" s="776"/>
      <c r="DR95" s="777"/>
      <c r="DS95" s="777"/>
      <c r="DT95" s="777"/>
      <c r="DU95" s="778"/>
      <c r="DV95" s="784"/>
      <c r="DW95" s="785"/>
      <c r="DX95" s="785"/>
      <c r="DY95" s="785"/>
      <c r="DZ95" s="787"/>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84"/>
      <c r="BT96" s="785"/>
      <c r="BU96" s="785"/>
      <c r="BV96" s="785"/>
      <c r="BW96" s="785"/>
      <c r="BX96" s="785"/>
      <c r="BY96" s="785"/>
      <c r="BZ96" s="785"/>
      <c r="CA96" s="785"/>
      <c r="CB96" s="785"/>
      <c r="CC96" s="785"/>
      <c r="CD96" s="785"/>
      <c r="CE96" s="785"/>
      <c r="CF96" s="785"/>
      <c r="CG96" s="786"/>
      <c r="CH96" s="776"/>
      <c r="CI96" s="777"/>
      <c r="CJ96" s="777"/>
      <c r="CK96" s="777"/>
      <c r="CL96" s="778"/>
      <c r="CM96" s="776"/>
      <c r="CN96" s="777"/>
      <c r="CO96" s="777"/>
      <c r="CP96" s="777"/>
      <c r="CQ96" s="778"/>
      <c r="CR96" s="776"/>
      <c r="CS96" s="777"/>
      <c r="CT96" s="777"/>
      <c r="CU96" s="777"/>
      <c r="CV96" s="778"/>
      <c r="CW96" s="776"/>
      <c r="CX96" s="777"/>
      <c r="CY96" s="777"/>
      <c r="CZ96" s="777"/>
      <c r="DA96" s="778"/>
      <c r="DB96" s="776"/>
      <c r="DC96" s="777"/>
      <c r="DD96" s="777"/>
      <c r="DE96" s="777"/>
      <c r="DF96" s="778"/>
      <c r="DG96" s="776"/>
      <c r="DH96" s="777"/>
      <c r="DI96" s="777"/>
      <c r="DJ96" s="777"/>
      <c r="DK96" s="778"/>
      <c r="DL96" s="776"/>
      <c r="DM96" s="777"/>
      <c r="DN96" s="777"/>
      <c r="DO96" s="777"/>
      <c r="DP96" s="778"/>
      <c r="DQ96" s="776"/>
      <c r="DR96" s="777"/>
      <c r="DS96" s="777"/>
      <c r="DT96" s="777"/>
      <c r="DU96" s="778"/>
      <c r="DV96" s="784"/>
      <c r="DW96" s="785"/>
      <c r="DX96" s="785"/>
      <c r="DY96" s="785"/>
      <c r="DZ96" s="787"/>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84"/>
      <c r="BT97" s="785"/>
      <c r="BU97" s="785"/>
      <c r="BV97" s="785"/>
      <c r="BW97" s="785"/>
      <c r="BX97" s="785"/>
      <c r="BY97" s="785"/>
      <c r="BZ97" s="785"/>
      <c r="CA97" s="785"/>
      <c r="CB97" s="785"/>
      <c r="CC97" s="785"/>
      <c r="CD97" s="785"/>
      <c r="CE97" s="785"/>
      <c r="CF97" s="785"/>
      <c r="CG97" s="786"/>
      <c r="CH97" s="776"/>
      <c r="CI97" s="777"/>
      <c r="CJ97" s="777"/>
      <c r="CK97" s="777"/>
      <c r="CL97" s="778"/>
      <c r="CM97" s="776"/>
      <c r="CN97" s="777"/>
      <c r="CO97" s="777"/>
      <c r="CP97" s="777"/>
      <c r="CQ97" s="778"/>
      <c r="CR97" s="776"/>
      <c r="CS97" s="777"/>
      <c r="CT97" s="777"/>
      <c r="CU97" s="777"/>
      <c r="CV97" s="778"/>
      <c r="CW97" s="776"/>
      <c r="CX97" s="777"/>
      <c r="CY97" s="777"/>
      <c r="CZ97" s="777"/>
      <c r="DA97" s="778"/>
      <c r="DB97" s="776"/>
      <c r="DC97" s="777"/>
      <c r="DD97" s="777"/>
      <c r="DE97" s="777"/>
      <c r="DF97" s="778"/>
      <c r="DG97" s="776"/>
      <c r="DH97" s="777"/>
      <c r="DI97" s="777"/>
      <c r="DJ97" s="777"/>
      <c r="DK97" s="778"/>
      <c r="DL97" s="776"/>
      <c r="DM97" s="777"/>
      <c r="DN97" s="777"/>
      <c r="DO97" s="777"/>
      <c r="DP97" s="778"/>
      <c r="DQ97" s="776"/>
      <c r="DR97" s="777"/>
      <c r="DS97" s="777"/>
      <c r="DT97" s="777"/>
      <c r="DU97" s="778"/>
      <c r="DV97" s="784"/>
      <c r="DW97" s="785"/>
      <c r="DX97" s="785"/>
      <c r="DY97" s="785"/>
      <c r="DZ97" s="787"/>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84"/>
      <c r="BT98" s="785"/>
      <c r="BU98" s="785"/>
      <c r="BV98" s="785"/>
      <c r="BW98" s="785"/>
      <c r="BX98" s="785"/>
      <c r="BY98" s="785"/>
      <c r="BZ98" s="785"/>
      <c r="CA98" s="785"/>
      <c r="CB98" s="785"/>
      <c r="CC98" s="785"/>
      <c r="CD98" s="785"/>
      <c r="CE98" s="785"/>
      <c r="CF98" s="785"/>
      <c r="CG98" s="786"/>
      <c r="CH98" s="776"/>
      <c r="CI98" s="777"/>
      <c r="CJ98" s="777"/>
      <c r="CK98" s="777"/>
      <c r="CL98" s="778"/>
      <c r="CM98" s="776"/>
      <c r="CN98" s="777"/>
      <c r="CO98" s="777"/>
      <c r="CP98" s="777"/>
      <c r="CQ98" s="778"/>
      <c r="CR98" s="776"/>
      <c r="CS98" s="777"/>
      <c r="CT98" s="777"/>
      <c r="CU98" s="777"/>
      <c r="CV98" s="778"/>
      <c r="CW98" s="776"/>
      <c r="CX98" s="777"/>
      <c r="CY98" s="777"/>
      <c r="CZ98" s="777"/>
      <c r="DA98" s="778"/>
      <c r="DB98" s="776"/>
      <c r="DC98" s="777"/>
      <c r="DD98" s="777"/>
      <c r="DE98" s="777"/>
      <c r="DF98" s="778"/>
      <c r="DG98" s="776"/>
      <c r="DH98" s="777"/>
      <c r="DI98" s="777"/>
      <c r="DJ98" s="777"/>
      <c r="DK98" s="778"/>
      <c r="DL98" s="776"/>
      <c r="DM98" s="777"/>
      <c r="DN98" s="777"/>
      <c r="DO98" s="777"/>
      <c r="DP98" s="778"/>
      <c r="DQ98" s="776"/>
      <c r="DR98" s="777"/>
      <c r="DS98" s="777"/>
      <c r="DT98" s="777"/>
      <c r="DU98" s="778"/>
      <c r="DV98" s="784"/>
      <c r="DW98" s="785"/>
      <c r="DX98" s="785"/>
      <c r="DY98" s="785"/>
      <c r="DZ98" s="787"/>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84"/>
      <c r="BT99" s="785"/>
      <c r="BU99" s="785"/>
      <c r="BV99" s="785"/>
      <c r="BW99" s="785"/>
      <c r="BX99" s="785"/>
      <c r="BY99" s="785"/>
      <c r="BZ99" s="785"/>
      <c r="CA99" s="785"/>
      <c r="CB99" s="785"/>
      <c r="CC99" s="785"/>
      <c r="CD99" s="785"/>
      <c r="CE99" s="785"/>
      <c r="CF99" s="785"/>
      <c r="CG99" s="786"/>
      <c r="CH99" s="776"/>
      <c r="CI99" s="777"/>
      <c r="CJ99" s="777"/>
      <c r="CK99" s="777"/>
      <c r="CL99" s="778"/>
      <c r="CM99" s="776"/>
      <c r="CN99" s="777"/>
      <c r="CO99" s="777"/>
      <c r="CP99" s="777"/>
      <c r="CQ99" s="778"/>
      <c r="CR99" s="776"/>
      <c r="CS99" s="777"/>
      <c r="CT99" s="777"/>
      <c r="CU99" s="777"/>
      <c r="CV99" s="778"/>
      <c r="CW99" s="776"/>
      <c r="CX99" s="777"/>
      <c r="CY99" s="777"/>
      <c r="CZ99" s="777"/>
      <c r="DA99" s="778"/>
      <c r="DB99" s="776"/>
      <c r="DC99" s="777"/>
      <c r="DD99" s="777"/>
      <c r="DE99" s="777"/>
      <c r="DF99" s="778"/>
      <c r="DG99" s="776"/>
      <c r="DH99" s="777"/>
      <c r="DI99" s="777"/>
      <c r="DJ99" s="777"/>
      <c r="DK99" s="778"/>
      <c r="DL99" s="776"/>
      <c r="DM99" s="777"/>
      <c r="DN99" s="777"/>
      <c r="DO99" s="777"/>
      <c r="DP99" s="778"/>
      <c r="DQ99" s="776"/>
      <c r="DR99" s="777"/>
      <c r="DS99" s="777"/>
      <c r="DT99" s="777"/>
      <c r="DU99" s="778"/>
      <c r="DV99" s="784"/>
      <c r="DW99" s="785"/>
      <c r="DX99" s="785"/>
      <c r="DY99" s="785"/>
      <c r="DZ99" s="787"/>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84"/>
      <c r="BT100" s="785"/>
      <c r="BU100" s="785"/>
      <c r="BV100" s="785"/>
      <c r="BW100" s="785"/>
      <c r="BX100" s="785"/>
      <c r="BY100" s="785"/>
      <c r="BZ100" s="785"/>
      <c r="CA100" s="785"/>
      <c r="CB100" s="785"/>
      <c r="CC100" s="785"/>
      <c r="CD100" s="785"/>
      <c r="CE100" s="785"/>
      <c r="CF100" s="785"/>
      <c r="CG100" s="786"/>
      <c r="CH100" s="776"/>
      <c r="CI100" s="777"/>
      <c r="CJ100" s="777"/>
      <c r="CK100" s="777"/>
      <c r="CL100" s="778"/>
      <c r="CM100" s="776"/>
      <c r="CN100" s="777"/>
      <c r="CO100" s="777"/>
      <c r="CP100" s="777"/>
      <c r="CQ100" s="778"/>
      <c r="CR100" s="776"/>
      <c r="CS100" s="777"/>
      <c r="CT100" s="777"/>
      <c r="CU100" s="777"/>
      <c r="CV100" s="778"/>
      <c r="CW100" s="776"/>
      <c r="CX100" s="777"/>
      <c r="CY100" s="777"/>
      <c r="CZ100" s="777"/>
      <c r="DA100" s="778"/>
      <c r="DB100" s="776"/>
      <c r="DC100" s="777"/>
      <c r="DD100" s="777"/>
      <c r="DE100" s="777"/>
      <c r="DF100" s="778"/>
      <c r="DG100" s="776"/>
      <c r="DH100" s="777"/>
      <c r="DI100" s="777"/>
      <c r="DJ100" s="777"/>
      <c r="DK100" s="778"/>
      <c r="DL100" s="776"/>
      <c r="DM100" s="777"/>
      <c r="DN100" s="777"/>
      <c r="DO100" s="777"/>
      <c r="DP100" s="778"/>
      <c r="DQ100" s="776"/>
      <c r="DR100" s="777"/>
      <c r="DS100" s="777"/>
      <c r="DT100" s="777"/>
      <c r="DU100" s="778"/>
      <c r="DV100" s="784"/>
      <c r="DW100" s="785"/>
      <c r="DX100" s="785"/>
      <c r="DY100" s="785"/>
      <c r="DZ100" s="787"/>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84"/>
      <c r="BT101" s="785"/>
      <c r="BU101" s="785"/>
      <c r="BV101" s="785"/>
      <c r="BW101" s="785"/>
      <c r="BX101" s="785"/>
      <c r="BY101" s="785"/>
      <c r="BZ101" s="785"/>
      <c r="CA101" s="785"/>
      <c r="CB101" s="785"/>
      <c r="CC101" s="785"/>
      <c r="CD101" s="785"/>
      <c r="CE101" s="785"/>
      <c r="CF101" s="785"/>
      <c r="CG101" s="786"/>
      <c r="CH101" s="776"/>
      <c r="CI101" s="777"/>
      <c r="CJ101" s="777"/>
      <c r="CK101" s="777"/>
      <c r="CL101" s="778"/>
      <c r="CM101" s="776"/>
      <c r="CN101" s="777"/>
      <c r="CO101" s="777"/>
      <c r="CP101" s="777"/>
      <c r="CQ101" s="778"/>
      <c r="CR101" s="776"/>
      <c r="CS101" s="777"/>
      <c r="CT101" s="777"/>
      <c r="CU101" s="777"/>
      <c r="CV101" s="778"/>
      <c r="CW101" s="776"/>
      <c r="CX101" s="777"/>
      <c r="CY101" s="777"/>
      <c r="CZ101" s="777"/>
      <c r="DA101" s="778"/>
      <c r="DB101" s="776"/>
      <c r="DC101" s="777"/>
      <c r="DD101" s="777"/>
      <c r="DE101" s="777"/>
      <c r="DF101" s="778"/>
      <c r="DG101" s="776"/>
      <c r="DH101" s="777"/>
      <c r="DI101" s="777"/>
      <c r="DJ101" s="777"/>
      <c r="DK101" s="778"/>
      <c r="DL101" s="776"/>
      <c r="DM101" s="777"/>
      <c r="DN101" s="777"/>
      <c r="DO101" s="777"/>
      <c r="DP101" s="778"/>
      <c r="DQ101" s="776"/>
      <c r="DR101" s="777"/>
      <c r="DS101" s="777"/>
      <c r="DT101" s="777"/>
      <c r="DU101" s="778"/>
      <c r="DV101" s="784"/>
      <c r="DW101" s="785"/>
      <c r="DX101" s="785"/>
      <c r="DY101" s="785"/>
      <c r="DZ101" s="787"/>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272</v>
      </c>
      <c r="BR102" s="739" t="s">
        <v>530</v>
      </c>
      <c r="BS102" s="740"/>
      <c r="BT102" s="740"/>
      <c r="BU102" s="740"/>
      <c r="BV102" s="740"/>
      <c r="BW102" s="740"/>
      <c r="BX102" s="740"/>
      <c r="BY102" s="740"/>
      <c r="BZ102" s="740"/>
      <c r="CA102" s="740"/>
      <c r="CB102" s="740"/>
      <c r="CC102" s="740"/>
      <c r="CD102" s="740"/>
      <c r="CE102" s="740"/>
      <c r="CF102" s="740"/>
      <c r="CG102" s="741"/>
      <c r="CH102" s="795"/>
      <c r="CI102" s="796"/>
      <c r="CJ102" s="796"/>
      <c r="CK102" s="796"/>
      <c r="CL102" s="797"/>
      <c r="CM102" s="795"/>
      <c r="CN102" s="796"/>
      <c r="CO102" s="796"/>
      <c r="CP102" s="796"/>
      <c r="CQ102" s="797"/>
      <c r="CR102" s="798">
        <v>71</v>
      </c>
      <c r="CS102" s="728"/>
      <c r="CT102" s="728"/>
      <c r="CU102" s="728"/>
      <c r="CV102" s="799"/>
      <c r="CW102" s="798" t="s">
        <v>188</v>
      </c>
      <c r="CX102" s="728"/>
      <c r="CY102" s="728"/>
      <c r="CZ102" s="728"/>
      <c r="DA102" s="799"/>
      <c r="DB102" s="798">
        <v>50</v>
      </c>
      <c r="DC102" s="728"/>
      <c r="DD102" s="728"/>
      <c r="DE102" s="728"/>
      <c r="DF102" s="799"/>
      <c r="DG102" s="798">
        <v>210</v>
      </c>
      <c r="DH102" s="728"/>
      <c r="DI102" s="728"/>
      <c r="DJ102" s="728"/>
      <c r="DK102" s="799"/>
      <c r="DL102" s="798" t="s">
        <v>188</v>
      </c>
      <c r="DM102" s="728"/>
      <c r="DN102" s="728"/>
      <c r="DO102" s="728"/>
      <c r="DP102" s="799"/>
      <c r="DQ102" s="798" t="s">
        <v>188</v>
      </c>
      <c r="DR102" s="728"/>
      <c r="DS102" s="728"/>
      <c r="DT102" s="728"/>
      <c r="DU102" s="799"/>
      <c r="DV102" s="739"/>
      <c r="DW102" s="740"/>
      <c r="DX102" s="740"/>
      <c r="DY102" s="740"/>
      <c r="DZ102" s="800"/>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01" t="s">
        <v>35</v>
      </c>
      <c r="BR103" s="801"/>
      <c r="BS103" s="801"/>
      <c r="BT103" s="801"/>
      <c r="BU103" s="801"/>
      <c r="BV103" s="801"/>
      <c r="BW103" s="801"/>
      <c r="BX103" s="801"/>
      <c r="BY103" s="801"/>
      <c r="BZ103" s="801"/>
      <c r="CA103" s="801"/>
      <c r="CB103" s="801"/>
      <c r="CC103" s="801"/>
      <c r="CD103" s="801"/>
      <c r="CE103" s="801"/>
      <c r="CF103" s="801"/>
      <c r="CG103" s="801"/>
      <c r="CH103" s="801"/>
      <c r="CI103" s="801"/>
      <c r="CJ103" s="801"/>
      <c r="CK103" s="801"/>
      <c r="CL103" s="801"/>
      <c r="CM103" s="801"/>
      <c r="CN103" s="801"/>
      <c r="CO103" s="801"/>
      <c r="CP103" s="801"/>
      <c r="CQ103" s="801"/>
      <c r="CR103" s="801"/>
      <c r="CS103" s="801"/>
      <c r="CT103" s="801"/>
      <c r="CU103" s="801"/>
      <c r="CV103" s="801"/>
      <c r="CW103" s="801"/>
      <c r="CX103" s="801"/>
      <c r="CY103" s="801"/>
      <c r="CZ103" s="801"/>
      <c r="DA103" s="801"/>
      <c r="DB103" s="801"/>
      <c r="DC103" s="801"/>
      <c r="DD103" s="801"/>
      <c r="DE103" s="801"/>
      <c r="DF103" s="801"/>
      <c r="DG103" s="801"/>
      <c r="DH103" s="801"/>
      <c r="DI103" s="801"/>
      <c r="DJ103" s="801"/>
      <c r="DK103" s="801"/>
      <c r="DL103" s="801"/>
      <c r="DM103" s="801"/>
      <c r="DN103" s="801"/>
      <c r="DO103" s="801"/>
      <c r="DP103" s="801"/>
      <c r="DQ103" s="801"/>
      <c r="DR103" s="801"/>
      <c r="DS103" s="801"/>
      <c r="DT103" s="801"/>
      <c r="DU103" s="801"/>
      <c r="DV103" s="801"/>
      <c r="DW103" s="801"/>
      <c r="DX103" s="801"/>
      <c r="DY103" s="801"/>
      <c r="DZ103" s="801"/>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02" t="s">
        <v>137</v>
      </c>
      <c r="BR104" s="802"/>
      <c r="BS104" s="802"/>
      <c r="BT104" s="802"/>
      <c r="BU104" s="802"/>
      <c r="BV104" s="802"/>
      <c r="BW104" s="802"/>
      <c r="BX104" s="802"/>
      <c r="BY104" s="802"/>
      <c r="BZ104" s="802"/>
      <c r="CA104" s="802"/>
      <c r="CB104" s="802"/>
      <c r="CC104" s="802"/>
      <c r="CD104" s="802"/>
      <c r="CE104" s="802"/>
      <c r="CF104" s="802"/>
      <c r="CG104" s="802"/>
      <c r="CH104" s="802"/>
      <c r="CI104" s="802"/>
      <c r="CJ104" s="802"/>
      <c r="CK104" s="802"/>
      <c r="CL104" s="802"/>
      <c r="CM104" s="802"/>
      <c r="CN104" s="802"/>
      <c r="CO104" s="802"/>
      <c r="CP104" s="802"/>
      <c r="CQ104" s="802"/>
      <c r="CR104" s="802"/>
      <c r="CS104" s="802"/>
      <c r="CT104" s="802"/>
      <c r="CU104" s="802"/>
      <c r="CV104" s="802"/>
      <c r="CW104" s="802"/>
      <c r="CX104" s="802"/>
      <c r="CY104" s="802"/>
      <c r="CZ104" s="802"/>
      <c r="DA104" s="802"/>
      <c r="DB104" s="802"/>
      <c r="DC104" s="802"/>
      <c r="DD104" s="802"/>
      <c r="DE104" s="802"/>
      <c r="DF104" s="802"/>
      <c r="DG104" s="802"/>
      <c r="DH104" s="802"/>
      <c r="DI104" s="802"/>
      <c r="DJ104" s="802"/>
      <c r="DK104" s="802"/>
      <c r="DL104" s="802"/>
      <c r="DM104" s="802"/>
      <c r="DN104" s="802"/>
      <c r="DO104" s="802"/>
      <c r="DP104" s="802"/>
      <c r="DQ104" s="802"/>
      <c r="DR104" s="802"/>
      <c r="DS104" s="802"/>
      <c r="DT104" s="802"/>
      <c r="DU104" s="802"/>
      <c r="DV104" s="802"/>
      <c r="DW104" s="802"/>
      <c r="DX104" s="802"/>
      <c r="DY104" s="802"/>
      <c r="DZ104" s="802"/>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452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82</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03" t="s">
        <v>232</v>
      </c>
      <c r="B108" s="804"/>
      <c r="C108" s="804"/>
      <c r="D108" s="804"/>
      <c r="E108" s="804"/>
      <c r="F108" s="804"/>
      <c r="G108" s="804"/>
      <c r="H108" s="804"/>
      <c r="I108" s="804"/>
      <c r="J108" s="804"/>
      <c r="K108" s="804"/>
      <c r="L108" s="804"/>
      <c r="M108" s="804"/>
      <c r="N108" s="804"/>
      <c r="O108" s="804"/>
      <c r="P108" s="804"/>
      <c r="Q108" s="804"/>
      <c r="R108" s="804"/>
      <c r="S108" s="804"/>
      <c r="T108" s="804"/>
      <c r="U108" s="804"/>
      <c r="V108" s="804"/>
      <c r="W108" s="804"/>
      <c r="X108" s="804"/>
      <c r="Y108" s="804"/>
      <c r="Z108" s="804"/>
      <c r="AA108" s="804"/>
      <c r="AB108" s="804"/>
      <c r="AC108" s="804"/>
      <c r="AD108" s="804"/>
      <c r="AE108" s="804"/>
      <c r="AF108" s="804"/>
      <c r="AG108" s="804"/>
      <c r="AH108" s="804"/>
      <c r="AI108" s="804"/>
      <c r="AJ108" s="804"/>
      <c r="AK108" s="804"/>
      <c r="AL108" s="804"/>
      <c r="AM108" s="804"/>
      <c r="AN108" s="804"/>
      <c r="AO108" s="804"/>
      <c r="AP108" s="804"/>
      <c r="AQ108" s="804"/>
      <c r="AR108" s="804"/>
      <c r="AS108" s="804"/>
      <c r="AT108" s="805"/>
      <c r="AU108" s="803" t="s">
        <v>168</v>
      </c>
      <c r="AV108" s="804"/>
      <c r="AW108" s="804"/>
      <c r="AX108" s="804"/>
      <c r="AY108" s="804"/>
      <c r="AZ108" s="804"/>
      <c r="BA108" s="804"/>
      <c r="BB108" s="804"/>
      <c r="BC108" s="804"/>
      <c r="BD108" s="804"/>
      <c r="BE108" s="804"/>
      <c r="BF108" s="804"/>
      <c r="BG108" s="804"/>
      <c r="BH108" s="804"/>
      <c r="BI108" s="804"/>
      <c r="BJ108" s="804"/>
      <c r="BK108" s="804"/>
      <c r="BL108" s="804"/>
      <c r="BM108" s="804"/>
      <c r="BN108" s="804"/>
      <c r="BO108" s="804"/>
      <c r="BP108" s="804"/>
      <c r="BQ108" s="804"/>
      <c r="BR108" s="804"/>
      <c r="BS108" s="804"/>
      <c r="BT108" s="804"/>
      <c r="BU108" s="804"/>
      <c r="BV108" s="804"/>
      <c r="BW108" s="804"/>
      <c r="BX108" s="804"/>
      <c r="BY108" s="804"/>
      <c r="BZ108" s="804"/>
      <c r="CA108" s="804"/>
      <c r="CB108" s="804"/>
      <c r="CC108" s="804"/>
      <c r="CD108" s="804"/>
      <c r="CE108" s="804"/>
      <c r="CF108" s="804"/>
      <c r="CG108" s="804"/>
      <c r="CH108" s="804"/>
      <c r="CI108" s="804"/>
      <c r="CJ108" s="804"/>
      <c r="CK108" s="804"/>
      <c r="CL108" s="804"/>
      <c r="CM108" s="804"/>
      <c r="CN108" s="804"/>
      <c r="CO108" s="804"/>
      <c r="CP108" s="804"/>
      <c r="CQ108" s="804"/>
      <c r="CR108" s="804"/>
      <c r="CS108" s="804"/>
      <c r="CT108" s="804"/>
      <c r="CU108" s="804"/>
      <c r="CV108" s="804"/>
      <c r="CW108" s="804"/>
      <c r="CX108" s="804"/>
      <c r="CY108" s="804"/>
      <c r="CZ108" s="804"/>
      <c r="DA108" s="804"/>
      <c r="DB108" s="804"/>
      <c r="DC108" s="804"/>
      <c r="DD108" s="804"/>
      <c r="DE108" s="804"/>
      <c r="DF108" s="804"/>
      <c r="DG108" s="804"/>
      <c r="DH108" s="804"/>
      <c r="DI108" s="804"/>
      <c r="DJ108" s="804"/>
      <c r="DK108" s="804"/>
      <c r="DL108" s="804"/>
      <c r="DM108" s="804"/>
      <c r="DN108" s="804"/>
      <c r="DO108" s="804"/>
      <c r="DP108" s="804"/>
      <c r="DQ108" s="804"/>
      <c r="DR108" s="804"/>
      <c r="DS108" s="804"/>
      <c r="DT108" s="804"/>
      <c r="DU108" s="804"/>
      <c r="DV108" s="804"/>
      <c r="DW108" s="804"/>
      <c r="DX108" s="804"/>
      <c r="DY108" s="804"/>
      <c r="DZ108" s="805"/>
    </row>
    <row r="109" spans="1:131" s="54" customFormat="1" ht="26.25" customHeight="1" x14ac:dyDescent="0.15">
      <c r="A109" s="806" t="s">
        <v>313</v>
      </c>
      <c r="B109" s="807"/>
      <c r="C109" s="807"/>
      <c r="D109" s="807"/>
      <c r="E109" s="807"/>
      <c r="F109" s="807"/>
      <c r="G109" s="807"/>
      <c r="H109" s="807"/>
      <c r="I109" s="807"/>
      <c r="J109" s="807"/>
      <c r="K109" s="807"/>
      <c r="L109" s="807"/>
      <c r="M109" s="807"/>
      <c r="N109" s="807"/>
      <c r="O109" s="807"/>
      <c r="P109" s="807"/>
      <c r="Q109" s="807"/>
      <c r="R109" s="807"/>
      <c r="S109" s="807"/>
      <c r="T109" s="807"/>
      <c r="U109" s="807"/>
      <c r="V109" s="807"/>
      <c r="W109" s="807"/>
      <c r="X109" s="807"/>
      <c r="Y109" s="807"/>
      <c r="Z109" s="808"/>
      <c r="AA109" s="809" t="s">
        <v>162</v>
      </c>
      <c r="AB109" s="807"/>
      <c r="AC109" s="807"/>
      <c r="AD109" s="807"/>
      <c r="AE109" s="808"/>
      <c r="AF109" s="809" t="s">
        <v>19</v>
      </c>
      <c r="AG109" s="807"/>
      <c r="AH109" s="807"/>
      <c r="AI109" s="807"/>
      <c r="AJ109" s="808"/>
      <c r="AK109" s="809" t="s">
        <v>278</v>
      </c>
      <c r="AL109" s="807"/>
      <c r="AM109" s="807"/>
      <c r="AN109" s="807"/>
      <c r="AO109" s="808"/>
      <c r="AP109" s="809" t="s">
        <v>520</v>
      </c>
      <c r="AQ109" s="807"/>
      <c r="AR109" s="807"/>
      <c r="AS109" s="807"/>
      <c r="AT109" s="810"/>
      <c r="AU109" s="806" t="s">
        <v>313</v>
      </c>
      <c r="AV109" s="807"/>
      <c r="AW109" s="807"/>
      <c r="AX109" s="807"/>
      <c r="AY109" s="807"/>
      <c r="AZ109" s="807"/>
      <c r="BA109" s="807"/>
      <c r="BB109" s="807"/>
      <c r="BC109" s="807"/>
      <c r="BD109" s="807"/>
      <c r="BE109" s="807"/>
      <c r="BF109" s="807"/>
      <c r="BG109" s="807"/>
      <c r="BH109" s="807"/>
      <c r="BI109" s="807"/>
      <c r="BJ109" s="807"/>
      <c r="BK109" s="807"/>
      <c r="BL109" s="807"/>
      <c r="BM109" s="807"/>
      <c r="BN109" s="807"/>
      <c r="BO109" s="807"/>
      <c r="BP109" s="808"/>
      <c r="BQ109" s="809" t="s">
        <v>162</v>
      </c>
      <c r="BR109" s="807"/>
      <c r="BS109" s="807"/>
      <c r="BT109" s="807"/>
      <c r="BU109" s="808"/>
      <c r="BV109" s="809" t="s">
        <v>19</v>
      </c>
      <c r="BW109" s="807"/>
      <c r="BX109" s="807"/>
      <c r="BY109" s="807"/>
      <c r="BZ109" s="808"/>
      <c r="CA109" s="809" t="s">
        <v>278</v>
      </c>
      <c r="CB109" s="807"/>
      <c r="CC109" s="807"/>
      <c r="CD109" s="807"/>
      <c r="CE109" s="808"/>
      <c r="CF109" s="811" t="s">
        <v>520</v>
      </c>
      <c r="CG109" s="811"/>
      <c r="CH109" s="811"/>
      <c r="CI109" s="811"/>
      <c r="CJ109" s="811"/>
      <c r="CK109" s="809" t="s">
        <v>2</v>
      </c>
      <c r="CL109" s="807"/>
      <c r="CM109" s="807"/>
      <c r="CN109" s="807"/>
      <c r="CO109" s="807"/>
      <c r="CP109" s="807"/>
      <c r="CQ109" s="807"/>
      <c r="CR109" s="807"/>
      <c r="CS109" s="807"/>
      <c r="CT109" s="807"/>
      <c r="CU109" s="807"/>
      <c r="CV109" s="807"/>
      <c r="CW109" s="807"/>
      <c r="CX109" s="807"/>
      <c r="CY109" s="807"/>
      <c r="CZ109" s="807"/>
      <c r="DA109" s="807"/>
      <c r="DB109" s="807"/>
      <c r="DC109" s="807"/>
      <c r="DD109" s="807"/>
      <c r="DE109" s="807"/>
      <c r="DF109" s="808"/>
      <c r="DG109" s="809" t="s">
        <v>162</v>
      </c>
      <c r="DH109" s="807"/>
      <c r="DI109" s="807"/>
      <c r="DJ109" s="807"/>
      <c r="DK109" s="808"/>
      <c r="DL109" s="809" t="s">
        <v>19</v>
      </c>
      <c r="DM109" s="807"/>
      <c r="DN109" s="807"/>
      <c r="DO109" s="807"/>
      <c r="DP109" s="808"/>
      <c r="DQ109" s="809" t="s">
        <v>278</v>
      </c>
      <c r="DR109" s="807"/>
      <c r="DS109" s="807"/>
      <c r="DT109" s="807"/>
      <c r="DU109" s="808"/>
      <c r="DV109" s="809" t="s">
        <v>520</v>
      </c>
      <c r="DW109" s="807"/>
      <c r="DX109" s="807"/>
      <c r="DY109" s="807"/>
      <c r="DZ109" s="810"/>
    </row>
    <row r="110" spans="1:131" s="54" customFormat="1" ht="26.25" customHeight="1" x14ac:dyDescent="0.15">
      <c r="A110" s="812" t="s">
        <v>259</v>
      </c>
      <c r="B110" s="813"/>
      <c r="C110" s="813"/>
      <c r="D110" s="813"/>
      <c r="E110" s="813"/>
      <c r="F110" s="813"/>
      <c r="G110" s="813"/>
      <c r="H110" s="813"/>
      <c r="I110" s="813"/>
      <c r="J110" s="813"/>
      <c r="K110" s="813"/>
      <c r="L110" s="813"/>
      <c r="M110" s="813"/>
      <c r="N110" s="813"/>
      <c r="O110" s="813"/>
      <c r="P110" s="813"/>
      <c r="Q110" s="813"/>
      <c r="R110" s="813"/>
      <c r="S110" s="813"/>
      <c r="T110" s="813"/>
      <c r="U110" s="813"/>
      <c r="V110" s="813"/>
      <c r="W110" s="813"/>
      <c r="X110" s="813"/>
      <c r="Y110" s="813"/>
      <c r="Z110" s="814"/>
      <c r="AA110" s="815">
        <v>1708653</v>
      </c>
      <c r="AB110" s="816"/>
      <c r="AC110" s="816"/>
      <c r="AD110" s="816"/>
      <c r="AE110" s="817"/>
      <c r="AF110" s="818">
        <v>1654000</v>
      </c>
      <c r="AG110" s="816"/>
      <c r="AH110" s="816"/>
      <c r="AI110" s="816"/>
      <c r="AJ110" s="817"/>
      <c r="AK110" s="818">
        <v>1537402</v>
      </c>
      <c r="AL110" s="816"/>
      <c r="AM110" s="816"/>
      <c r="AN110" s="816"/>
      <c r="AO110" s="817"/>
      <c r="AP110" s="819">
        <v>30</v>
      </c>
      <c r="AQ110" s="820"/>
      <c r="AR110" s="820"/>
      <c r="AS110" s="820"/>
      <c r="AT110" s="821"/>
      <c r="AU110" s="822" t="s">
        <v>109</v>
      </c>
      <c r="AV110" s="823"/>
      <c r="AW110" s="823"/>
      <c r="AX110" s="823"/>
      <c r="AY110" s="823"/>
      <c r="AZ110" s="828" t="s">
        <v>363</v>
      </c>
      <c r="BA110" s="813"/>
      <c r="BB110" s="813"/>
      <c r="BC110" s="813"/>
      <c r="BD110" s="813"/>
      <c r="BE110" s="813"/>
      <c r="BF110" s="813"/>
      <c r="BG110" s="813"/>
      <c r="BH110" s="813"/>
      <c r="BI110" s="813"/>
      <c r="BJ110" s="813"/>
      <c r="BK110" s="813"/>
      <c r="BL110" s="813"/>
      <c r="BM110" s="813"/>
      <c r="BN110" s="813"/>
      <c r="BO110" s="813"/>
      <c r="BP110" s="814"/>
      <c r="BQ110" s="829">
        <v>12617516</v>
      </c>
      <c r="BR110" s="830"/>
      <c r="BS110" s="830"/>
      <c r="BT110" s="830"/>
      <c r="BU110" s="830"/>
      <c r="BV110" s="830">
        <v>12588351</v>
      </c>
      <c r="BW110" s="830"/>
      <c r="BX110" s="830"/>
      <c r="BY110" s="830"/>
      <c r="BZ110" s="830"/>
      <c r="CA110" s="830">
        <v>14420630</v>
      </c>
      <c r="CB110" s="830"/>
      <c r="CC110" s="830"/>
      <c r="CD110" s="830"/>
      <c r="CE110" s="830"/>
      <c r="CF110" s="831">
        <v>281.60000000000002</v>
      </c>
      <c r="CG110" s="832"/>
      <c r="CH110" s="832"/>
      <c r="CI110" s="832"/>
      <c r="CJ110" s="832"/>
      <c r="CK110" s="833" t="s">
        <v>226</v>
      </c>
      <c r="CL110" s="834"/>
      <c r="CM110" s="839" t="s">
        <v>224</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29" t="s">
        <v>188</v>
      </c>
      <c r="DH110" s="830"/>
      <c r="DI110" s="830"/>
      <c r="DJ110" s="830"/>
      <c r="DK110" s="830"/>
      <c r="DL110" s="830" t="s">
        <v>188</v>
      </c>
      <c r="DM110" s="830"/>
      <c r="DN110" s="830"/>
      <c r="DO110" s="830"/>
      <c r="DP110" s="830"/>
      <c r="DQ110" s="830" t="s">
        <v>188</v>
      </c>
      <c r="DR110" s="830"/>
      <c r="DS110" s="830"/>
      <c r="DT110" s="830"/>
      <c r="DU110" s="830"/>
      <c r="DV110" s="842" t="s">
        <v>188</v>
      </c>
      <c r="DW110" s="842"/>
      <c r="DX110" s="842"/>
      <c r="DY110" s="842"/>
      <c r="DZ110" s="843"/>
    </row>
    <row r="111" spans="1:131" s="54" customFormat="1" ht="26.25" customHeight="1" x14ac:dyDescent="0.15">
      <c r="A111" s="844" t="s">
        <v>292</v>
      </c>
      <c r="B111" s="845"/>
      <c r="C111" s="845"/>
      <c r="D111" s="845"/>
      <c r="E111" s="845"/>
      <c r="F111" s="845"/>
      <c r="G111" s="845"/>
      <c r="H111" s="845"/>
      <c r="I111" s="845"/>
      <c r="J111" s="845"/>
      <c r="K111" s="845"/>
      <c r="L111" s="845"/>
      <c r="M111" s="845"/>
      <c r="N111" s="845"/>
      <c r="O111" s="845"/>
      <c r="P111" s="845"/>
      <c r="Q111" s="845"/>
      <c r="R111" s="845"/>
      <c r="S111" s="845"/>
      <c r="T111" s="845"/>
      <c r="U111" s="845"/>
      <c r="V111" s="845"/>
      <c r="W111" s="845"/>
      <c r="X111" s="845"/>
      <c r="Y111" s="845"/>
      <c r="Z111" s="846"/>
      <c r="AA111" s="847" t="s">
        <v>188</v>
      </c>
      <c r="AB111" s="848"/>
      <c r="AC111" s="848"/>
      <c r="AD111" s="848"/>
      <c r="AE111" s="849"/>
      <c r="AF111" s="850" t="s">
        <v>188</v>
      </c>
      <c r="AG111" s="848"/>
      <c r="AH111" s="848"/>
      <c r="AI111" s="848"/>
      <c r="AJ111" s="849"/>
      <c r="AK111" s="850" t="s">
        <v>188</v>
      </c>
      <c r="AL111" s="848"/>
      <c r="AM111" s="848"/>
      <c r="AN111" s="848"/>
      <c r="AO111" s="849"/>
      <c r="AP111" s="851" t="s">
        <v>188</v>
      </c>
      <c r="AQ111" s="852"/>
      <c r="AR111" s="852"/>
      <c r="AS111" s="852"/>
      <c r="AT111" s="853"/>
      <c r="AU111" s="824"/>
      <c r="AV111" s="825"/>
      <c r="AW111" s="825"/>
      <c r="AX111" s="825"/>
      <c r="AY111" s="825"/>
      <c r="AZ111" s="854" t="s">
        <v>74</v>
      </c>
      <c r="BA111" s="855"/>
      <c r="BB111" s="855"/>
      <c r="BC111" s="855"/>
      <c r="BD111" s="855"/>
      <c r="BE111" s="855"/>
      <c r="BF111" s="855"/>
      <c r="BG111" s="855"/>
      <c r="BH111" s="855"/>
      <c r="BI111" s="855"/>
      <c r="BJ111" s="855"/>
      <c r="BK111" s="855"/>
      <c r="BL111" s="855"/>
      <c r="BM111" s="855"/>
      <c r="BN111" s="855"/>
      <c r="BO111" s="855"/>
      <c r="BP111" s="856"/>
      <c r="BQ111" s="857">
        <v>725513</v>
      </c>
      <c r="BR111" s="858"/>
      <c r="BS111" s="858"/>
      <c r="BT111" s="858"/>
      <c r="BU111" s="858"/>
      <c r="BV111" s="858">
        <v>522169</v>
      </c>
      <c r="BW111" s="858"/>
      <c r="BX111" s="858"/>
      <c r="BY111" s="858"/>
      <c r="BZ111" s="858"/>
      <c r="CA111" s="858">
        <v>480138</v>
      </c>
      <c r="CB111" s="858"/>
      <c r="CC111" s="858"/>
      <c r="CD111" s="858"/>
      <c r="CE111" s="858"/>
      <c r="CF111" s="859">
        <v>9.4</v>
      </c>
      <c r="CG111" s="860"/>
      <c r="CH111" s="860"/>
      <c r="CI111" s="860"/>
      <c r="CJ111" s="860"/>
      <c r="CK111" s="835"/>
      <c r="CL111" s="836"/>
      <c r="CM111" s="861" t="s">
        <v>155</v>
      </c>
      <c r="CN111" s="862"/>
      <c r="CO111" s="862"/>
      <c r="CP111" s="862"/>
      <c r="CQ111" s="862"/>
      <c r="CR111" s="862"/>
      <c r="CS111" s="862"/>
      <c r="CT111" s="862"/>
      <c r="CU111" s="862"/>
      <c r="CV111" s="862"/>
      <c r="CW111" s="862"/>
      <c r="CX111" s="862"/>
      <c r="CY111" s="862"/>
      <c r="CZ111" s="862"/>
      <c r="DA111" s="862"/>
      <c r="DB111" s="862"/>
      <c r="DC111" s="862"/>
      <c r="DD111" s="862"/>
      <c r="DE111" s="862"/>
      <c r="DF111" s="863"/>
      <c r="DG111" s="857" t="s">
        <v>188</v>
      </c>
      <c r="DH111" s="858"/>
      <c r="DI111" s="858"/>
      <c r="DJ111" s="858"/>
      <c r="DK111" s="858"/>
      <c r="DL111" s="858" t="s">
        <v>188</v>
      </c>
      <c r="DM111" s="858"/>
      <c r="DN111" s="858"/>
      <c r="DO111" s="858"/>
      <c r="DP111" s="858"/>
      <c r="DQ111" s="858" t="s">
        <v>188</v>
      </c>
      <c r="DR111" s="858"/>
      <c r="DS111" s="858"/>
      <c r="DT111" s="858"/>
      <c r="DU111" s="858"/>
      <c r="DV111" s="864" t="s">
        <v>188</v>
      </c>
      <c r="DW111" s="864"/>
      <c r="DX111" s="864"/>
      <c r="DY111" s="864"/>
      <c r="DZ111" s="865"/>
    </row>
    <row r="112" spans="1:131" s="54" customFormat="1" ht="26.25" customHeight="1" x14ac:dyDescent="0.15">
      <c r="A112" s="880" t="s">
        <v>433</v>
      </c>
      <c r="B112" s="881"/>
      <c r="C112" s="855" t="s">
        <v>236</v>
      </c>
      <c r="D112" s="855"/>
      <c r="E112" s="855"/>
      <c r="F112" s="855"/>
      <c r="G112" s="855"/>
      <c r="H112" s="855"/>
      <c r="I112" s="855"/>
      <c r="J112" s="855"/>
      <c r="K112" s="855"/>
      <c r="L112" s="855"/>
      <c r="M112" s="855"/>
      <c r="N112" s="855"/>
      <c r="O112" s="855"/>
      <c r="P112" s="855"/>
      <c r="Q112" s="855"/>
      <c r="R112" s="855"/>
      <c r="S112" s="855"/>
      <c r="T112" s="855"/>
      <c r="U112" s="855"/>
      <c r="V112" s="855"/>
      <c r="W112" s="855"/>
      <c r="X112" s="855"/>
      <c r="Y112" s="855"/>
      <c r="Z112" s="856"/>
      <c r="AA112" s="847" t="s">
        <v>188</v>
      </c>
      <c r="AB112" s="848"/>
      <c r="AC112" s="848"/>
      <c r="AD112" s="848"/>
      <c r="AE112" s="849"/>
      <c r="AF112" s="850" t="s">
        <v>188</v>
      </c>
      <c r="AG112" s="848"/>
      <c r="AH112" s="848"/>
      <c r="AI112" s="848"/>
      <c r="AJ112" s="849"/>
      <c r="AK112" s="850" t="s">
        <v>188</v>
      </c>
      <c r="AL112" s="848"/>
      <c r="AM112" s="848"/>
      <c r="AN112" s="848"/>
      <c r="AO112" s="849"/>
      <c r="AP112" s="851" t="s">
        <v>188</v>
      </c>
      <c r="AQ112" s="852"/>
      <c r="AR112" s="852"/>
      <c r="AS112" s="852"/>
      <c r="AT112" s="853"/>
      <c r="AU112" s="824"/>
      <c r="AV112" s="825"/>
      <c r="AW112" s="825"/>
      <c r="AX112" s="825"/>
      <c r="AY112" s="825"/>
      <c r="AZ112" s="854" t="s">
        <v>270</v>
      </c>
      <c r="BA112" s="855"/>
      <c r="BB112" s="855"/>
      <c r="BC112" s="855"/>
      <c r="BD112" s="855"/>
      <c r="BE112" s="855"/>
      <c r="BF112" s="855"/>
      <c r="BG112" s="855"/>
      <c r="BH112" s="855"/>
      <c r="BI112" s="855"/>
      <c r="BJ112" s="855"/>
      <c r="BK112" s="855"/>
      <c r="BL112" s="855"/>
      <c r="BM112" s="855"/>
      <c r="BN112" s="855"/>
      <c r="BO112" s="855"/>
      <c r="BP112" s="856"/>
      <c r="BQ112" s="857">
        <v>8253687</v>
      </c>
      <c r="BR112" s="858"/>
      <c r="BS112" s="858"/>
      <c r="BT112" s="858"/>
      <c r="BU112" s="858"/>
      <c r="BV112" s="858">
        <v>9129815</v>
      </c>
      <c r="BW112" s="858"/>
      <c r="BX112" s="858"/>
      <c r="BY112" s="858"/>
      <c r="BZ112" s="858"/>
      <c r="CA112" s="858">
        <v>9797332</v>
      </c>
      <c r="CB112" s="858"/>
      <c r="CC112" s="858"/>
      <c r="CD112" s="858"/>
      <c r="CE112" s="858"/>
      <c r="CF112" s="859">
        <v>191.3</v>
      </c>
      <c r="CG112" s="860"/>
      <c r="CH112" s="860"/>
      <c r="CI112" s="860"/>
      <c r="CJ112" s="860"/>
      <c r="CK112" s="835"/>
      <c r="CL112" s="836"/>
      <c r="CM112" s="861" t="s">
        <v>416</v>
      </c>
      <c r="CN112" s="862"/>
      <c r="CO112" s="862"/>
      <c r="CP112" s="862"/>
      <c r="CQ112" s="862"/>
      <c r="CR112" s="862"/>
      <c r="CS112" s="862"/>
      <c r="CT112" s="862"/>
      <c r="CU112" s="862"/>
      <c r="CV112" s="862"/>
      <c r="CW112" s="862"/>
      <c r="CX112" s="862"/>
      <c r="CY112" s="862"/>
      <c r="CZ112" s="862"/>
      <c r="DA112" s="862"/>
      <c r="DB112" s="862"/>
      <c r="DC112" s="862"/>
      <c r="DD112" s="862"/>
      <c r="DE112" s="862"/>
      <c r="DF112" s="863"/>
      <c r="DG112" s="857" t="s">
        <v>188</v>
      </c>
      <c r="DH112" s="858"/>
      <c r="DI112" s="858"/>
      <c r="DJ112" s="858"/>
      <c r="DK112" s="858"/>
      <c r="DL112" s="858" t="s">
        <v>188</v>
      </c>
      <c r="DM112" s="858"/>
      <c r="DN112" s="858"/>
      <c r="DO112" s="858"/>
      <c r="DP112" s="858"/>
      <c r="DQ112" s="858" t="s">
        <v>188</v>
      </c>
      <c r="DR112" s="858"/>
      <c r="DS112" s="858"/>
      <c r="DT112" s="858"/>
      <c r="DU112" s="858"/>
      <c r="DV112" s="864" t="s">
        <v>188</v>
      </c>
      <c r="DW112" s="864"/>
      <c r="DX112" s="864"/>
      <c r="DY112" s="864"/>
      <c r="DZ112" s="865"/>
    </row>
    <row r="113" spans="1:130" s="54" customFormat="1" ht="26.25" customHeight="1" x14ac:dyDescent="0.15">
      <c r="A113" s="882"/>
      <c r="B113" s="883"/>
      <c r="C113" s="855" t="s">
        <v>46</v>
      </c>
      <c r="D113" s="855"/>
      <c r="E113" s="855"/>
      <c r="F113" s="855"/>
      <c r="G113" s="855"/>
      <c r="H113" s="855"/>
      <c r="I113" s="855"/>
      <c r="J113" s="855"/>
      <c r="K113" s="855"/>
      <c r="L113" s="855"/>
      <c r="M113" s="855"/>
      <c r="N113" s="855"/>
      <c r="O113" s="855"/>
      <c r="P113" s="855"/>
      <c r="Q113" s="855"/>
      <c r="R113" s="855"/>
      <c r="S113" s="855"/>
      <c r="T113" s="855"/>
      <c r="U113" s="855"/>
      <c r="V113" s="855"/>
      <c r="W113" s="855"/>
      <c r="X113" s="855"/>
      <c r="Y113" s="855"/>
      <c r="Z113" s="856"/>
      <c r="AA113" s="847">
        <v>415298</v>
      </c>
      <c r="AB113" s="848"/>
      <c r="AC113" s="848"/>
      <c r="AD113" s="848"/>
      <c r="AE113" s="849"/>
      <c r="AF113" s="850">
        <v>531214</v>
      </c>
      <c r="AG113" s="848"/>
      <c r="AH113" s="848"/>
      <c r="AI113" s="848"/>
      <c r="AJ113" s="849"/>
      <c r="AK113" s="850">
        <v>573141</v>
      </c>
      <c r="AL113" s="848"/>
      <c r="AM113" s="848"/>
      <c r="AN113" s="848"/>
      <c r="AO113" s="849"/>
      <c r="AP113" s="851">
        <v>11.2</v>
      </c>
      <c r="AQ113" s="852"/>
      <c r="AR113" s="852"/>
      <c r="AS113" s="852"/>
      <c r="AT113" s="853"/>
      <c r="AU113" s="824"/>
      <c r="AV113" s="825"/>
      <c r="AW113" s="825"/>
      <c r="AX113" s="825"/>
      <c r="AY113" s="825"/>
      <c r="AZ113" s="854" t="s">
        <v>336</v>
      </c>
      <c r="BA113" s="855"/>
      <c r="BB113" s="855"/>
      <c r="BC113" s="855"/>
      <c r="BD113" s="855"/>
      <c r="BE113" s="855"/>
      <c r="BF113" s="855"/>
      <c r="BG113" s="855"/>
      <c r="BH113" s="855"/>
      <c r="BI113" s="855"/>
      <c r="BJ113" s="855"/>
      <c r="BK113" s="855"/>
      <c r="BL113" s="855"/>
      <c r="BM113" s="855"/>
      <c r="BN113" s="855"/>
      <c r="BO113" s="855"/>
      <c r="BP113" s="856"/>
      <c r="BQ113" s="857">
        <v>149040</v>
      </c>
      <c r="BR113" s="858"/>
      <c r="BS113" s="858"/>
      <c r="BT113" s="858"/>
      <c r="BU113" s="858"/>
      <c r="BV113" s="858">
        <v>170670</v>
      </c>
      <c r="BW113" s="858"/>
      <c r="BX113" s="858"/>
      <c r="BY113" s="858"/>
      <c r="BZ113" s="858"/>
      <c r="CA113" s="858">
        <v>231484</v>
      </c>
      <c r="CB113" s="858"/>
      <c r="CC113" s="858"/>
      <c r="CD113" s="858"/>
      <c r="CE113" s="858"/>
      <c r="CF113" s="859">
        <v>4.5</v>
      </c>
      <c r="CG113" s="860"/>
      <c r="CH113" s="860"/>
      <c r="CI113" s="860"/>
      <c r="CJ113" s="860"/>
      <c r="CK113" s="835"/>
      <c r="CL113" s="836"/>
      <c r="CM113" s="861" t="s">
        <v>427</v>
      </c>
      <c r="CN113" s="862"/>
      <c r="CO113" s="862"/>
      <c r="CP113" s="862"/>
      <c r="CQ113" s="862"/>
      <c r="CR113" s="862"/>
      <c r="CS113" s="862"/>
      <c r="CT113" s="862"/>
      <c r="CU113" s="862"/>
      <c r="CV113" s="862"/>
      <c r="CW113" s="862"/>
      <c r="CX113" s="862"/>
      <c r="CY113" s="862"/>
      <c r="CZ113" s="862"/>
      <c r="DA113" s="862"/>
      <c r="DB113" s="862"/>
      <c r="DC113" s="862"/>
      <c r="DD113" s="862"/>
      <c r="DE113" s="862"/>
      <c r="DF113" s="863"/>
      <c r="DG113" s="847" t="s">
        <v>188</v>
      </c>
      <c r="DH113" s="848"/>
      <c r="DI113" s="848"/>
      <c r="DJ113" s="848"/>
      <c r="DK113" s="849"/>
      <c r="DL113" s="850" t="s">
        <v>188</v>
      </c>
      <c r="DM113" s="848"/>
      <c r="DN113" s="848"/>
      <c r="DO113" s="848"/>
      <c r="DP113" s="849"/>
      <c r="DQ113" s="850" t="s">
        <v>188</v>
      </c>
      <c r="DR113" s="848"/>
      <c r="DS113" s="848"/>
      <c r="DT113" s="848"/>
      <c r="DU113" s="849"/>
      <c r="DV113" s="851" t="s">
        <v>188</v>
      </c>
      <c r="DW113" s="852"/>
      <c r="DX113" s="852"/>
      <c r="DY113" s="852"/>
      <c r="DZ113" s="853"/>
    </row>
    <row r="114" spans="1:130" s="54" customFormat="1" ht="26.25" customHeight="1" x14ac:dyDescent="0.15">
      <c r="A114" s="882"/>
      <c r="B114" s="883"/>
      <c r="C114" s="855" t="s">
        <v>9</v>
      </c>
      <c r="D114" s="855"/>
      <c r="E114" s="855"/>
      <c r="F114" s="855"/>
      <c r="G114" s="855"/>
      <c r="H114" s="855"/>
      <c r="I114" s="855"/>
      <c r="J114" s="855"/>
      <c r="K114" s="855"/>
      <c r="L114" s="855"/>
      <c r="M114" s="855"/>
      <c r="N114" s="855"/>
      <c r="O114" s="855"/>
      <c r="P114" s="855"/>
      <c r="Q114" s="855"/>
      <c r="R114" s="855"/>
      <c r="S114" s="855"/>
      <c r="T114" s="855"/>
      <c r="U114" s="855"/>
      <c r="V114" s="855"/>
      <c r="W114" s="855"/>
      <c r="X114" s="855"/>
      <c r="Y114" s="855"/>
      <c r="Z114" s="856"/>
      <c r="AA114" s="847">
        <v>10921</v>
      </c>
      <c r="AB114" s="848"/>
      <c r="AC114" s="848"/>
      <c r="AD114" s="848"/>
      <c r="AE114" s="849"/>
      <c r="AF114" s="850">
        <v>20075</v>
      </c>
      <c r="AG114" s="848"/>
      <c r="AH114" s="848"/>
      <c r="AI114" s="848"/>
      <c r="AJ114" s="849"/>
      <c r="AK114" s="850">
        <v>20086</v>
      </c>
      <c r="AL114" s="848"/>
      <c r="AM114" s="848"/>
      <c r="AN114" s="848"/>
      <c r="AO114" s="849"/>
      <c r="AP114" s="851">
        <v>0.4</v>
      </c>
      <c r="AQ114" s="852"/>
      <c r="AR114" s="852"/>
      <c r="AS114" s="852"/>
      <c r="AT114" s="853"/>
      <c r="AU114" s="824"/>
      <c r="AV114" s="825"/>
      <c r="AW114" s="825"/>
      <c r="AX114" s="825"/>
      <c r="AY114" s="825"/>
      <c r="AZ114" s="854" t="s">
        <v>269</v>
      </c>
      <c r="BA114" s="855"/>
      <c r="BB114" s="855"/>
      <c r="BC114" s="855"/>
      <c r="BD114" s="855"/>
      <c r="BE114" s="855"/>
      <c r="BF114" s="855"/>
      <c r="BG114" s="855"/>
      <c r="BH114" s="855"/>
      <c r="BI114" s="855"/>
      <c r="BJ114" s="855"/>
      <c r="BK114" s="855"/>
      <c r="BL114" s="855"/>
      <c r="BM114" s="855"/>
      <c r="BN114" s="855"/>
      <c r="BO114" s="855"/>
      <c r="BP114" s="856"/>
      <c r="BQ114" s="857">
        <v>1621918</v>
      </c>
      <c r="BR114" s="858"/>
      <c r="BS114" s="858"/>
      <c r="BT114" s="858"/>
      <c r="BU114" s="858"/>
      <c r="BV114" s="858">
        <v>1562313</v>
      </c>
      <c r="BW114" s="858"/>
      <c r="BX114" s="858"/>
      <c r="BY114" s="858"/>
      <c r="BZ114" s="858"/>
      <c r="CA114" s="858">
        <v>1550392</v>
      </c>
      <c r="CB114" s="858"/>
      <c r="CC114" s="858"/>
      <c r="CD114" s="858"/>
      <c r="CE114" s="858"/>
      <c r="CF114" s="859">
        <v>30.3</v>
      </c>
      <c r="CG114" s="860"/>
      <c r="CH114" s="860"/>
      <c r="CI114" s="860"/>
      <c r="CJ114" s="860"/>
      <c r="CK114" s="835"/>
      <c r="CL114" s="836"/>
      <c r="CM114" s="861" t="s">
        <v>514</v>
      </c>
      <c r="CN114" s="862"/>
      <c r="CO114" s="862"/>
      <c r="CP114" s="862"/>
      <c r="CQ114" s="862"/>
      <c r="CR114" s="862"/>
      <c r="CS114" s="862"/>
      <c r="CT114" s="862"/>
      <c r="CU114" s="862"/>
      <c r="CV114" s="862"/>
      <c r="CW114" s="862"/>
      <c r="CX114" s="862"/>
      <c r="CY114" s="862"/>
      <c r="CZ114" s="862"/>
      <c r="DA114" s="862"/>
      <c r="DB114" s="862"/>
      <c r="DC114" s="862"/>
      <c r="DD114" s="862"/>
      <c r="DE114" s="862"/>
      <c r="DF114" s="863"/>
      <c r="DG114" s="847" t="s">
        <v>188</v>
      </c>
      <c r="DH114" s="848"/>
      <c r="DI114" s="848"/>
      <c r="DJ114" s="848"/>
      <c r="DK114" s="849"/>
      <c r="DL114" s="850" t="s">
        <v>188</v>
      </c>
      <c r="DM114" s="848"/>
      <c r="DN114" s="848"/>
      <c r="DO114" s="848"/>
      <c r="DP114" s="849"/>
      <c r="DQ114" s="850" t="s">
        <v>188</v>
      </c>
      <c r="DR114" s="848"/>
      <c r="DS114" s="848"/>
      <c r="DT114" s="848"/>
      <c r="DU114" s="849"/>
      <c r="DV114" s="851" t="s">
        <v>188</v>
      </c>
      <c r="DW114" s="852"/>
      <c r="DX114" s="852"/>
      <c r="DY114" s="852"/>
      <c r="DZ114" s="853"/>
    </row>
    <row r="115" spans="1:130" s="54" customFormat="1" ht="26.25" customHeight="1" x14ac:dyDescent="0.15">
      <c r="A115" s="882"/>
      <c r="B115" s="883"/>
      <c r="C115" s="855" t="s">
        <v>121</v>
      </c>
      <c r="D115" s="855"/>
      <c r="E115" s="855"/>
      <c r="F115" s="855"/>
      <c r="G115" s="855"/>
      <c r="H115" s="855"/>
      <c r="I115" s="855"/>
      <c r="J115" s="855"/>
      <c r="K115" s="855"/>
      <c r="L115" s="855"/>
      <c r="M115" s="855"/>
      <c r="N115" s="855"/>
      <c r="O115" s="855"/>
      <c r="P115" s="855"/>
      <c r="Q115" s="855"/>
      <c r="R115" s="855"/>
      <c r="S115" s="855"/>
      <c r="T115" s="855"/>
      <c r="U115" s="855"/>
      <c r="V115" s="855"/>
      <c r="W115" s="855"/>
      <c r="X115" s="855"/>
      <c r="Y115" s="855"/>
      <c r="Z115" s="856"/>
      <c r="AA115" s="847">
        <v>32962</v>
      </c>
      <c r="AB115" s="848"/>
      <c r="AC115" s="848"/>
      <c r="AD115" s="848"/>
      <c r="AE115" s="849"/>
      <c r="AF115" s="850">
        <v>32657</v>
      </c>
      <c r="AG115" s="848"/>
      <c r="AH115" s="848"/>
      <c r="AI115" s="848"/>
      <c r="AJ115" s="849"/>
      <c r="AK115" s="850">
        <v>32352</v>
      </c>
      <c r="AL115" s="848"/>
      <c r="AM115" s="848"/>
      <c r="AN115" s="848"/>
      <c r="AO115" s="849"/>
      <c r="AP115" s="851">
        <v>0.6</v>
      </c>
      <c r="AQ115" s="852"/>
      <c r="AR115" s="852"/>
      <c r="AS115" s="852"/>
      <c r="AT115" s="853"/>
      <c r="AU115" s="824"/>
      <c r="AV115" s="825"/>
      <c r="AW115" s="825"/>
      <c r="AX115" s="825"/>
      <c r="AY115" s="825"/>
      <c r="AZ115" s="854" t="s">
        <v>159</v>
      </c>
      <c r="BA115" s="855"/>
      <c r="BB115" s="855"/>
      <c r="BC115" s="855"/>
      <c r="BD115" s="855"/>
      <c r="BE115" s="855"/>
      <c r="BF115" s="855"/>
      <c r="BG115" s="855"/>
      <c r="BH115" s="855"/>
      <c r="BI115" s="855"/>
      <c r="BJ115" s="855"/>
      <c r="BK115" s="855"/>
      <c r="BL115" s="855"/>
      <c r="BM115" s="855"/>
      <c r="BN115" s="855"/>
      <c r="BO115" s="855"/>
      <c r="BP115" s="856"/>
      <c r="BQ115" s="857" t="s">
        <v>188</v>
      </c>
      <c r="BR115" s="858"/>
      <c r="BS115" s="858"/>
      <c r="BT115" s="858"/>
      <c r="BU115" s="858"/>
      <c r="BV115" s="858" t="s">
        <v>188</v>
      </c>
      <c r="BW115" s="858"/>
      <c r="BX115" s="858"/>
      <c r="BY115" s="858"/>
      <c r="BZ115" s="858"/>
      <c r="CA115" s="858" t="s">
        <v>188</v>
      </c>
      <c r="CB115" s="858"/>
      <c r="CC115" s="858"/>
      <c r="CD115" s="858"/>
      <c r="CE115" s="858"/>
      <c r="CF115" s="859" t="s">
        <v>188</v>
      </c>
      <c r="CG115" s="860"/>
      <c r="CH115" s="860"/>
      <c r="CI115" s="860"/>
      <c r="CJ115" s="860"/>
      <c r="CK115" s="835"/>
      <c r="CL115" s="836"/>
      <c r="CM115" s="854" t="s">
        <v>131</v>
      </c>
      <c r="CN115" s="866"/>
      <c r="CO115" s="866"/>
      <c r="CP115" s="866"/>
      <c r="CQ115" s="866"/>
      <c r="CR115" s="866"/>
      <c r="CS115" s="866"/>
      <c r="CT115" s="866"/>
      <c r="CU115" s="866"/>
      <c r="CV115" s="866"/>
      <c r="CW115" s="866"/>
      <c r="CX115" s="866"/>
      <c r="CY115" s="866"/>
      <c r="CZ115" s="866"/>
      <c r="DA115" s="866"/>
      <c r="DB115" s="866"/>
      <c r="DC115" s="866"/>
      <c r="DD115" s="866"/>
      <c r="DE115" s="866"/>
      <c r="DF115" s="856"/>
      <c r="DG115" s="847">
        <v>473385</v>
      </c>
      <c r="DH115" s="848"/>
      <c r="DI115" s="848"/>
      <c r="DJ115" s="848"/>
      <c r="DK115" s="849"/>
      <c r="DL115" s="850">
        <v>297467</v>
      </c>
      <c r="DM115" s="848"/>
      <c r="DN115" s="848"/>
      <c r="DO115" s="848"/>
      <c r="DP115" s="849"/>
      <c r="DQ115" s="850">
        <v>297467</v>
      </c>
      <c r="DR115" s="848"/>
      <c r="DS115" s="848"/>
      <c r="DT115" s="848"/>
      <c r="DU115" s="849"/>
      <c r="DV115" s="851">
        <v>5.8</v>
      </c>
      <c r="DW115" s="852"/>
      <c r="DX115" s="852"/>
      <c r="DY115" s="852"/>
      <c r="DZ115" s="853"/>
    </row>
    <row r="116" spans="1:130" s="54" customFormat="1" ht="26.25" customHeight="1" x14ac:dyDescent="0.15">
      <c r="A116" s="884"/>
      <c r="B116" s="885"/>
      <c r="C116" s="867" t="s">
        <v>18</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47">
        <v>1</v>
      </c>
      <c r="AB116" s="848"/>
      <c r="AC116" s="848"/>
      <c r="AD116" s="848"/>
      <c r="AE116" s="849"/>
      <c r="AF116" s="850">
        <v>13</v>
      </c>
      <c r="AG116" s="848"/>
      <c r="AH116" s="848"/>
      <c r="AI116" s="848"/>
      <c r="AJ116" s="849"/>
      <c r="AK116" s="850">
        <v>534</v>
      </c>
      <c r="AL116" s="848"/>
      <c r="AM116" s="848"/>
      <c r="AN116" s="848"/>
      <c r="AO116" s="849"/>
      <c r="AP116" s="851">
        <v>0</v>
      </c>
      <c r="AQ116" s="852"/>
      <c r="AR116" s="852"/>
      <c r="AS116" s="852"/>
      <c r="AT116" s="853"/>
      <c r="AU116" s="824"/>
      <c r="AV116" s="825"/>
      <c r="AW116" s="825"/>
      <c r="AX116" s="825"/>
      <c r="AY116" s="825"/>
      <c r="AZ116" s="869" t="s">
        <v>54</v>
      </c>
      <c r="BA116" s="870"/>
      <c r="BB116" s="870"/>
      <c r="BC116" s="870"/>
      <c r="BD116" s="870"/>
      <c r="BE116" s="870"/>
      <c r="BF116" s="870"/>
      <c r="BG116" s="870"/>
      <c r="BH116" s="870"/>
      <c r="BI116" s="870"/>
      <c r="BJ116" s="870"/>
      <c r="BK116" s="870"/>
      <c r="BL116" s="870"/>
      <c r="BM116" s="870"/>
      <c r="BN116" s="870"/>
      <c r="BO116" s="870"/>
      <c r="BP116" s="871"/>
      <c r="BQ116" s="857" t="s">
        <v>188</v>
      </c>
      <c r="BR116" s="858"/>
      <c r="BS116" s="858"/>
      <c r="BT116" s="858"/>
      <c r="BU116" s="858"/>
      <c r="BV116" s="858" t="s">
        <v>188</v>
      </c>
      <c r="BW116" s="858"/>
      <c r="BX116" s="858"/>
      <c r="BY116" s="858"/>
      <c r="BZ116" s="858"/>
      <c r="CA116" s="858" t="s">
        <v>188</v>
      </c>
      <c r="CB116" s="858"/>
      <c r="CC116" s="858"/>
      <c r="CD116" s="858"/>
      <c r="CE116" s="858"/>
      <c r="CF116" s="859" t="s">
        <v>188</v>
      </c>
      <c r="CG116" s="860"/>
      <c r="CH116" s="860"/>
      <c r="CI116" s="860"/>
      <c r="CJ116" s="860"/>
      <c r="CK116" s="835"/>
      <c r="CL116" s="836"/>
      <c r="CM116" s="861" t="s">
        <v>258</v>
      </c>
      <c r="CN116" s="862"/>
      <c r="CO116" s="862"/>
      <c r="CP116" s="862"/>
      <c r="CQ116" s="862"/>
      <c r="CR116" s="862"/>
      <c r="CS116" s="862"/>
      <c r="CT116" s="862"/>
      <c r="CU116" s="862"/>
      <c r="CV116" s="862"/>
      <c r="CW116" s="862"/>
      <c r="CX116" s="862"/>
      <c r="CY116" s="862"/>
      <c r="CZ116" s="862"/>
      <c r="DA116" s="862"/>
      <c r="DB116" s="862"/>
      <c r="DC116" s="862"/>
      <c r="DD116" s="862"/>
      <c r="DE116" s="862"/>
      <c r="DF116" s="863"/>
      <c r="DG116" s="847">
        <v>124683</v>
      </c>
      <c r="DH116" s="848"/>
      <c r="DI116" s="848"/>
      <c r="DJ116" s="848"/>
      <c r="DK116" s="849"/>
      <c r="DL116" s="850">
        <v>104563</v>
      </c>
      <c r="DM116" s="848"/>
      <c r="DN116" s="848"/>
      <c r="DO116" s="848"/>
      <c r="DP116" s="849"/>
      <c r="DQ116" s="850">
        <v>81650</v>
      </c>
      <c r="DR116" s="848"/>
      <c r="DS116" s="848"/>
      <c r="DT116" s="848"/>
      <c r="DU116" s="849"/>
      <c r="DV116" s="851">
        <v>1.6</v>
      </c>
      <c r="DW116" s="852"/>
      <c r="DX116" s="852"/>
      <c r="DY116" s="852"/>
      <c r="DZ116" s="853"/>
    </row>
    <row r="117" spans="1:130" s="54" customFormat="1" ht="26.25" customHeight="1" x14ac:dyDescent="0.15">
      <c r="A117" s="806" t="s">
        <v>198</v>
      </c>
      <c r="B117" s="807"/>
      <c r="C117" s="807"/>
      <c r="D117" s="807"/>
      <c r="E117" s="807"/>
      <c r="F117" s="807"/>
      <c r="G117" s="807"/>
      <c r="H117" s="807"/>
      <c r="I117" s="807"/>
      <c r="J117" s="807"/>
      <c r="K117" s="807"/>
      <c r="L117" s="807"/>
      <c r="M117" s="807"/>
      <c r="N117" s="807"/>
      <c r="O117" s="807"/>
      <c r="P117" s="807"/>
      <c r="Q117" s="807"/>
      <c r="R117" s="807"/>
      <c r="S117" s="807"/>
      <c r="T117" s="807"/>
      <c r="U117" s="807"/>
      <c r="V117" s="807"/>
      <c r="W117" s="807"/>
      <c r="X117" s="807"/>
      <c r="Y117" s="872" t="s">
        <v>344</v>
      </c>
      <c r="Z117" s="808"/>
      <c r="AA117" s="873">
        <v>2167835</v>
      </c>
      <c r="AB117" s="874"/>
      <c r="AC117" s="874"/>
      <c r="AD117" s="874"/>
      <c r="AE117" s="875"/>
      <c r="AF117" s="876">
        <v>2237959</v>
      </c>
      <c r="AG117" s="874"/>
      <c r="AH117" s="874"/>
      <c r="AI117" s="874"/>
      <c r="AJ117" s="875"/>
      <c r="AK117" s="876">
        <v>2163515</v>
      </c>
      <c r="AL117" s="874"/>
      <c r="AM117" s="874"/>
      <c r="AN117" s="874"/>
      <c r="AO117" s="875"/>
      <c r="AP117" s="877"/>
      <c r="AQ117" s="878"/>
      <c r="AR117" s="878"/>
      <c r="AS117" s="878"/>
      <c r="AT117" s="879"/>
      <c r="AU117" s="824"/>
      <c r="AV117" s="825"/>
      <c r="AW117" s="825"/>
      <c r="AX117" s="825"/>
      <c r="AY117" s="825"/>
      <c r="AZ117" s="869" t="s">
        <v>1</v>
      </c>
      <c r="BA117" s="870"/>
      <c r="BB117" s="870"/>
      <c r="BC117" s="870"/>
      <c r="BD117" s="870"/>
      <c r="BE117" s="870"/>
      <c r="BF117" s="870"/>
      <c r="BG117" s="870"/>
      <c r="BH117" s="870"/>
      <c r="BI117" s="870"/>
      <c r="BJ117" s="870"/>
      <c r="BK117" s="870"/>
      <c r="BL117" s="870"/>
      <c r="BM117" s="870"/>
      <c r="BN117" s="870"/>
      <c r="BO117" s="870"/>
      <c r="BP117" s="871"/>
      <c r="BQ117" s="857" t="s">
        <v>188</v>
      </c>
      <c r="BR117" s="858"/>
      <c r="BS117" s="858"/>
      <c r="BT117" s="858"/>
      <c r="BU117" s="858"/>
      <c r="BV117" s="858" t="s">
        <v>188</v>
      </c>
      <c r="BW117" s="858"/>
      <c r="BX117" s="858"/>
      <c r="BY117" s="858"/>
      <c r="BZ117" s="858"/>
      <c r="CA117" s="858" t="s">
        <v>188</v>
      </c>
      <c r="CB117" s="858"/>
      <c r="CC117" s="858"/>
      <c r="CD117" s="858"/>
      <c r="CE117" s="858"/>
      <c r="CF117" s="859" t="s">
        <v>188</v>
      </c>
      <c r="CG117" s="860"/>
      <c r="CH117" s="860"/>
      <c r="CI117" s="860"/>
      <c r="CJ117" s="860"/>
      <c r="CK117" s="835"/>
      <c r="CL117" s="836"/>
      <c r="CM117" s="861" t="s">
        <v>126</v>
      </c>
      <c r="CN117" s="862"/>
      <c r="CO117" s="862"/>
      <c r="CP117" s="862"/>
      <c r="CQ117" s="862"/>
      <c r="CR117" s="862"/>
      <c r="CS117" s="862"/>
      <c r="CT117" s="862"/>
      <c r="CU117" s="862"/>
      <c r="CV117" s="862"/>
      <c r="CW117" s="862"/>
      <c r="CX117" s="862"/>
      <c r="CY117" s="862"/>
      <c r="CZ117" s="862"/>
      <c r="DA117" s="862"/>
      <c r="DB117" s="862"/>
      <c r="DC117" s="862"/>
      <c r="DD117" s="862"/>
      <c r="DE117" s="862"/>
      <c r="DF117" s="863"/>
      <c r="DG117" s="847" t="s">
        <v>188</v>
      </c>
      <c r="DH117" s="848"/>
      <c r="DI117" s="848"/>
      <c r="DJ117" s="848"/>
      <c r="DK117" s="849"/>
      <c r="DL117" s="850" t="s">
        <v>188</v>
      </c>
      <c r="DM117" s="848"/>
      <c r="DN117" s="848"/>
      <c r="DO117" s="848"/>
      <c r="DP117" s="849"/>
      <c r="DQ117" s="850" t="s">
        <v>188</v>
      </c>
      <c r="DR117" s="848"/>
      <c r="DS117" s="848"/>
      <c r="DT117" s="848"/>
      <c r="DU117" s="849"/>
      <c r="DV117" s="851" t="s">
        <v>188</v>
      </c>
      <c r="DW117" s="852"/>
      <c r="DX117" s="852"/>
      <c r="DY117" s="852"/>
      <c r="DZ117" s="853"/>
    </row>
    <row r="118" spans="1:130" s="54" customFormat="1" ht="26.25" customHeight="1" x14ac:dyDescent="0.15">
      <c r="A118" s="806" t="s">
        <v>2</v>
      </c>
      <c r="B118" s="807"/>
      <c r="C118" s="807"/>
      <c r="D118" s="807"/>
      <c r="E118" s="807"/>
      <c r="F118" s="807"/>
      <c r="G118" s="807"/>
      <c r="H118" s="807"/>
      <c r="I118" s="807"/>
      <c r="J118" s="807"/>
      <c r="K118" s="807"/>
      <c r="L118" s="807"/>
      <c r="M118" s="807"/>
      <c r="N118" s="807"/>
      <c r="O118" s="807"/>
      <c r="P118" s="807"/>
      <c r="Q118" s="807"/>
      <c r="R118" s="807"/>
      <c r="S118" s="807"/>
      <c r="T118" s="807"/>
      <c r="U118" s="807"/>
      <c r="V118" s="807"/>
      <c r="W118" s="807"/>
      <c r="X118" s="807"/>
      <c r="Y118" s="807"/>
      <c r="Z118" s="808"/>
      <c r="AA118" s="809" t="s">
        <v>162</v>
      </c>
      <c r="AB118" s="807"/>
      <c r="AC118" s="807"/>
      <c r="AD118" s="807"/>
      <c r="AE118" s="808"/>
      <c r="AF118" s="809" t="s">
        <v>19</v>
      </c>
      <c r="AG118" s="807"/>
      <c r="AH118" s="807"/>
      <c r="AI118" s="807"/>
      <c r="AJ118" s="808"/>
      <c r="AK118" s="809" t="s">
        <v>278</v>
      </c>
      <c r="AL118" s="807"/>
      <c r="AM118" s="807"/>
      <c r="AN118" s="807"/>
      <c r="AO118" s="808"/>
      <c r="AP118" s="809" t="s">
        <v>520</v>
      </c>
      <c r="AQ118" s="807"/>
      <c r="AR118" s="807"/>
      <c r="AS118" s="807"/>
      <c r="AT118" s="810"/>
      <c r="AU118" s="824"/>
      <c r="AV118" s="825"/>
      <c r="AW118" s="825"/>
      <c r="AX118" s="825"/>
      <c r="AY118" s="825"/>
      <c r="AZ118" s="886" t="s">
        <v>404</v>
      </c>
      <c r="BA118" s="867"/>
      <c r="BB118" s="867"/>
      <c r="BC118" s="867"/>
      <c r="BD118" s="867"/>
      <c r="BE118" s="867"/>
      <c r="BF118" s="867"/>
      <c r="BG118" s="867"/>
      <c r="BH118" s="867"/>
      <c r="BI118" s="867"/>
      <c r="BJ118" s="867"/>
      <c r="BK118" s="867"/>
      <c r="BL118" s="867"/>
      <c r="BM118" s="867"/>
      <c r="BN118" s="867"/>
      <c r="BO118" s="867"/>
      <c r="BP118" s="868"/>
      <c r="BQ118" s="887" t="s">
        <v>188</v>
      </c>
      <c r="BR118" s="888"/>
      <c r="BS118" s="888"/>
      <c r="BT118" s="888"/>
      <c r="BU118" s="888"/>
      <c r="BV118" s="888" t="s">
        <v>188</v>
      </c>
      <c r="BW118" s="888"/>
      <c r="BX118" s="888"/>
      <c r="BY118" s="888"/>
      <c r="BZ118" s="888"/>
      <c r="CA118" s="888" t="s">
        <v>188</v>
      </c>
      <c r="CB118" s="888"/>
      <c r="CC118" s="888"/>
      <c r="CD118" s="888"/>
      <c r="CE118" s="888"/>
      <c r="CF118" s="859" t="s">
        <v>188</v>
      </c>
      <c r="CG118" s="860"/>
      <c r="CH118" s="860"/>
      <c r="CI118" s="860"/>
      <c r="CJ118" s="860"/>
      <c r="CK118" s="835"/>
      <c r="CL118" s="836"/>
      <c r="CM118" s="861" t="s">
        <v>92</v>
      </c>
      <c r="CN118" s="862"/>
      <c r="CO118" s="862"/>
      <c r="CP118" s="862"/>
      <c r="CQ118" s="862"/>
      <c r="CR118" s="862"/>
      <c r="CS118" s="862"/>
      <c r="CT118" s="862"/>
      <c r="CU118" s="862"/>
      <c r="CV118" s="862"/>
      <c r="CW118" s="862"/>
      <c r="CX118" s="862"/>
      <c r="CY118" s="862"/>
      <c r="CZ118" s="862"/>
      <c r="DA118" s="862"/>
      <c r="DB118" s="862"/>
      <c r="DC118" s="862"/>
      <c r="DD118" s="862"/>
      <c r="DE118" s="862"/>
      <c r="DF118" s="863"/>
      <c r="DG118" s="847" t="s">
        <v>188</v>
      </c>
      <c r="DH118" s="848"/>
      <c r="DI118" s="848"/>
      <c r="DJ118" s="848"/>
      <c r="DK118" s="849"/>
      <c r="DL118" s="850" t="s">
        <v>188</v>
      </c>
      <c r="DM118" s="848"/>
      <c r="DN118" s="848"/>
      <c r="DO118" s="848"/>
      <c r="DP118" s="849"/>
      <c r="DQ118" s="850" t="s">
        <v>188</v>
      </c>
      <c r="DR118" s="848"/>
      <c r="DS118" s="848"/>
      <c r="DT118" s="848"/>
      <c r="DU118" s="849"/>
      <c r="DV118" s="851" t="s">
        <v>188</v>
      </c>
      <c r="DW118" s="852"/>
      <c r="DX118" s="852"/>
      <c r="DY118" s="852"/>
      <c r="DZ118" s="853"/>
    </row>
    <row r="119" spans="1:130" s="54" customFormat="1" ht="26.25" customHeight="1" x14ac:dyDescent="0.15">
      <c r="A119" s="889" t="s">
        <v>226</v>
      </c>
      <c r="B119" s="834"/>
      <c r="C119" s="839" t="s">
        <v>224</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815" t="s">
        <v>188</v>
      </c>
      <c r="AB119" s="816"/>
      <c r="AC119" s="816"/>
      <c r="AD119" s="816"/>
      <c r="AE119" s="817"/>
      <c r="AF119" s="818" t="s">
        <v>188</v>
      </c>
      <c r="AG119" s="816"/>
      <c r="AH119" s="816"/>
      <c r="AI119" s="816"/>
      <c r="AJ119" s="817"/>
      <c r="AK119" s="818" t="s">
        <v>188</v>
      </c>
      <c r="AL119" s="816"/>
      <c r="AM119" s="816"/>
      <c r="AN119" s="816"/>
      <c r="AO119" s="817"/>
      <c r="AP119" s="819" t="s">
        <v>188</v>
      </c>
      <c r="AQ119" s="820"/>
      <c r="AR119" s="820"/>
      <c r="AS119" s="820"/>
      <c r="AT119" s="821"/>
      <c r="AU119" s="826"/>
      <c r="AV119" s="827"/>
      <c r="AW119" s="827"/>
      <c r="AX119" s="827"/>
      <c r="AY119" s="827"/>
      <c r="AZ119" s="83" t="s">
        <v>198</v>
      </c>
      <c r="BA119" s="83"/>
      <c r="BB119" s="83"/>
      <c r="BC119" s="83"/>
      <c r="BD119" s="83"/>
      <c r="BE119" s="83"/>
      <c r="BF119" s="83"/>
      <c r="BG119" s="83"/>
      <c r="BH119" s="83"/>
      <c r="BI119" s="83"/>
      <c r="BJ119" s="83"/>
      <c r="BK119" s="83"/>
      <c r="BL119" s="83"/>
      <c r="BM119" s="83"/>
      <c r="BN119" s="83"/>
      <c r="BO119" s="872" t="s">
        <v>527</v>
      </c>
      <c r="BP119" s="892"/>
      <c r="BQ119" s="887">
        <v>23367674</v>
      </c>
      <c r="BR119" s="888"/>
      <c r="BS119" s="888"/>
      <c r="BT119" s="888"/>
      <c r="BU119" s="888"/>
      <c r="BV119" s="888">
        <v>23973318</v>
      </c>
      <c r="BW119" s="888"/>
      <c r="BX119" s="888"/>
      <c r="BY119" s="888"/>
      <c r="BZ119" s="888"/>
      <c r="CA119" s="888">
        <v>26479976</v>
      </c>
      <c r="CB119" s="888"/>
      <c r="CC119" s="888"/>
      <c r="CD119" s="888"/>
      <c r="CE119" s="888"/>
      <c r="CF119" s="893"/>
      <c r="CG119" s="894"/>
      <c r="CH119" s="894"/>
      <c r="CI119" s="894"/>
      <c r="CJ119" s="895"/>
      <c r="CK119" s="837"/>
      <c r="CL119" s="838"/>
      <c r="CM119" s="896" t="s">
        <v>245</v>
      </c>
      <c r="CN119" s="897"/>
      <c r="CO119" s="897"/>
      <c r="CP119" s="897"/>
      <c r="CQ119" s="897"/>
      <c r="CR119" s="897"/>
      <c r="CS119" s="897"/>
      <c r="CT119" s="897"/>
      <c r="CU119" s="897"/>
      <c r="CV119" s="897"/>
      <c r="CW119" s="897"/>
      <c r="CX119" s="897"/>
      <c r="CY119" s="897"/>
      <c r="CZ119" s="897"/>
      <c r="DA119" s="897"/>
      <c r="DB119" s="897"/>
      <c r="DC119" s="897"/>
      <c r="DD119" s="897"/>
      <c r="DE119" s="897"/>
      <c r="DF119" s="898"/>
      <c r="DG119" s="899">
        <v>127445</v>
      </c>
      <c r="DH119" s="900"/>
      <c r="DI119" s="900"/>
      <c r="DJ119" s="900"/>
      <c r="DK119" s="901"/>
      <c r="DL119" s="902">
        <v>120139</v>
      </c>
      <c r="DM119" s="900"/>
      <c r="DN119" s="900"/>
      <c r="DO119" s="900"/>
      <c r="DP119" s="901"/>
      <c r="DQ119" s="902">
        <v>101021</v>
      </c>
      <c r="DR119" s="900"/>
      <c r="DS119" s="900"/>
      <c r="DT119" s="900"/>
      <c r="DU119" s="901"/>
      <c r="DV119" s="903">
        <v>2</v>
      </c>
      <c r="DW119" s="904"/>
      <c r="DX119" s="904"/>
      <c r="DY119" s="904"/>
      <c r="DZ119" s="905"/>
    </row>
    <row r="120" spans="1:130" s="54" customFormat="1" ht="26.25" customHeight="1" x14ac:dyDescent="0.15">
      <c r="A120" s="890"/>
      <c r="B120" s="836"/>
      <c r="C120" s="861" t="s">
        <v>155</v>
      </c>
      <c r="D120" s="862"/>
      <c r="E120" s="862"/>
      <c r="F120" s="862"/>
      <c r="G120" s="862"/>
      <c r="H120" s="862"/>
      <c r="I120" s="862"/>
      <c r="J120" s="862"/>
      <c r="K120" s="862"/>
      <c r="L120" s="862"/>
      <c r="M120" s="862"/>
      <c r="N120" s="862"/>
      <c r="O120" s="862"/>
      <c r="P120" s="862"/>
      <c r="Q120" s="862"/>
      <c r="R120" s="862"/>
      <c r="S120" s="862"/>
      <c r="T120" s="862"/>
      <c r="U120" s="862"/>
      <c r="V120" s="862"/>
      <c r="W120" s="862"/>
      <c r="X120" s="862"/>
      <c r="Y120" s="862"/>
      <c r="Z120" s="863"/>
      <c r="AA120" s="847" t="s">
        <v>188</v>
      </c>
      <c r="AB120" s="848"/>
      <c r="AC120" s="848"/>
      <c r="AD120" s="848"/>
      <c r="AE120" s="849"/>
      <c r="AF120" s="850" t="s">
        <v>188</v>
      </c>
      <c r="AG120" s="848"/>
      <c r="AH120" s="848"/>
      <c r="AI120" s="848"/>
      <c r="AJ120" s="849"/>
      <c r="AK120" s="850" t="s">
        <v>188</v>
      </c>
      <c r="AL120" s="848"/>
      <c r="AM120" s="848"/>
      <c r="AN120" s="848"/>
      <c r="AO120" s="849"/>
      <c r="AP120" s="851" t="s">
        <v>188</v>
      </c>
      <c r="AQ120" s="852"/>
      <c r="AR120" s="852"/>
      <c r="AS120" s="852"/>
      <c r="AT120" s="853"/>
      <c r="AU120" s="906" t="s">
        <v>332</v>
      </c>
      <c r="AV120" s="907"/>
      <c r="AW120" s="907"/>
      <c r="AX120" s="907"/>
      <c r="AY120" s="908"/>
      <c r="AZ120" s="828" t="s">
        <v>281</v>
      </c>
      <c r="BA120" s="813"/>
      <c r="BB120" s="813"/>
      <c r="BC120" s="813"/>
      <c r="BD120" s="813"/>
      <c r="BE120" s="813"/>
      <c r="BF120" s="813"/>
      <c r="BG120" s="813"/>
      <c r="BH120" s="813"/>
      <c r="BI120" s="813"/>
      <c r="BJ120" s="813"/>
      <c r="BK120" s="813"/>
      <c r="BL120" s="813"/>
      <c r="BM120" s="813"/>
      <c r="BN120" s="813"/>
      <c r="BO120" s="813"/>
      <c r="BP120" s="814"/>
      <c r="BQ120" s="829">
        <v>1677172</v>
      </c>
      <c r="BR120" s="830"/>
      <c r="BS120" s="830"/>
      <c r="BT120" s="830"/>
      <c r="BU120" s="830"/>
      <c r="BV120" s="830">
        <v>1522275</v>
      </c>
      <c r="BW120" s="830"/>
      <c r="BX120" s="830"/>
      <c r="BY120" s="830"/>
      <c r="BZ120" s="830"/>
      <c r="CA120" s="830">
        <v>1132433</v>
      </c>
      <c r="CB120" s="830"/>
      <c r="CC120" s="830"/>
      <c r="CD120" s="830"/>
      <c r="CE120" s="830"/>
      <c r="CF120" s="831">
        <v>22.1</v>
      </c>
      <c r="CG120" s="832"/>
      <c r="CH120" s="832"/>
      <c r="CI120" s="832"/>
      <c r="CJ120" s="832"/>
      <c r="CK120" s="914" t="s">
        <v>397</v>
      </c>
      <c r="CL120" s="915"/>
      <c r="CM120" s="915"/>
      <c r="CN120" s="915"/>
      <c r="CO120" s="916"/>
      <c r="CP120" s="922" t="s">
        <v>484</v>
      </c>
      <c r="CQ120" s="923"/>
      <c r="CR120" s="923"/>
      <c r="CS120" s="923"/>
      <c r="CT120" s="923"/>
      <c r="CU120" s="923"/>
      <c r="CV120" s="923"/>
      <c r="CW120" s="923"/>
      <c r="CX120" s="923"/>
      <c r="CY120" s="923"/>
      <c r="CZ120" s="923"/>
      <c r="DA120" s="923"/>
      <c r="DB120" s="923"/>
      <c r="DC120" s="923"/>
      <c r="DD120" s="923"/>
      <c r="DE120" s="923"/>
      <c r="DF120" s="924"/>
      <c r="DG120" s="829">
        <v>7317289</v>
      </c>
      <c r="DH120" s="830"/>
      <c r="DI120" s="830"/>
      <c r="DJ120" s="830"/>
      <c r="DK120" s="830"/>
      <c r="DL120" s="830">
        <v>8043321</v>
      </c>
      <c r="DM120" s="830"/>
      <c r="DN120" s="830"/>
      <c r="DO120" s="830"/>
      <c r="DP120" s="830"/>
      <c r="DQ120" s="830">
        <v>8668212</v>
      </c>
      <c r="DR120" s="830"/>
      <c r="DS120" s="830"/>
      <c r="DT120" s="830"/>
      <c r="DU120" s="830"/>
      <c r="DV120" s="842">
        <v>169.3</v>
      </c>
      <c r="DW120" s="842"/>
      <c r="DX120" s="842"/>
      <c r="DY120" s="842"/>
      <c r="DZ120" s="843"/>
    </row>
    <row r="121" spans="1:130" s="54" customFormat="1" ht="26.25" customHeight="1" x14ac:dyDescent="0.15">
      <c r="A121" s="890"/>
      <c r="B121" s="836"/>
      <c r="C121" s="869" t="s">
        <v>244</v>
      </c>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1"/>
      <c r="AA121" s="847" t="s">
        <v>188</v>
      </c>
      <c r="AB121" s="848"/>
      <c r="AC121" s="848"/>
      <c r="AD121" s="848"/>
      <c r="AE121" s="849"/>
      <c r="AF121" s="850" t="s">
        <v>188</v>
      </c>
      <c r="AG121" s="848"/>
      <c r="AH121" s="848"/>
      <c r="AI121" s="848"/>
      <c r="AJ121" s="849"/>
      <c r="AK121" s="850" t="s">
        <v>188</v>
      </c>
      <c r="AL121" s="848"/>
      <c r="AM121" s="848"/>
      <c r="AN121" s="848"/>
      <c r="AO121" s="849"/>
      <c r="AP121" s="851" t="s">
        <v>188</v>
      </c>
      <c r="AQ121" s="852"/>
      <c r="AR121" s="852"/>
      <c r="AS121" s="852"/>
      <c r="AT121" s="853"/>
      <c r="AU121" s="909"/>
      <c r="AV121" s="910"/>
      <c r="AW121" s="910"/>
      <c r="AX121" s="910"/>
      <c r="AY121" s="911"/>
      <c r="AZ121" s="854" t="s">
        <v>81</v>
      </c>
      <c r="BA121" s="855"/>
      <c r="BB121" s="855"/>
      <c r="BC121" s="855"/>
      <c r="BD121" s="855"/>
      <c r="BE121" s="855"/>
      <c r="BF121" s="855"/>
      <c r="BG121" s="855"/>
      <c r="BH121" s="855"/>
      <c r="BI121" s="855"/>
      <c r="BJ121" s="855"/>
      <c r="BK121" s="855"/>
      <c r="BL121" s="855"/>
      <c r="BM121" s="855"/>
      <c r="BN121" s="855"/>
      <c r="BO121" s="855"/>
      <c r="BP121" s="856"/>
      <c r="BQ121" s="857">
        <v>1866045</v>
      </c>
      <c r="BR121" s="858"/>
      <c r="BS121" s="858"/>
      <c r="BT121" s="858"/>
      <c r="BU121" s="858"/>
      <c r="BV121" s="858">
        <v>1677838</v>
      </c>
      <c r="BW121" s="858"/>
      <c r="BX121" s="858"/>
      <c r="BY121" s="858"/>
      <c r="BZ121" s="858"/>
      <c r="CA121" s="858">
        <v>1685953</v>
      </c>
      <c r="CB121" s="858"/>
      <c r="CC121" s="858"/>
      <c r="CD121" s="858"/>
      <c r="CE121" s="858"/>
      <c r="CF121" s="859">
        <v>32.9</v>
      </c>
      <c r="CG121" s="860"/>
      <c r="CH121" s="860"/>
      <c r="CI121" s="860"/>
      <c r="CJ121" s="860"/>
      <c r="CK121" s="917"/>
      <c r="CL121" s="918"/>
      <c r="CM121" s="918"/>
      <c r="CN121" s="918"/>
      <c r="CO121" s="919"/>
      <c r="CP121" s="925" t="s">
        <v>503</v>
      </c>
      <c r="CQ121" s="926"/>
      <c r="CR121" s="926"/>
      <c r="CS121" s="926"/>
      <c r="CT121" s="926"/>
      <c r="CU121" s="926"/>
      <c r="CV121" s="926"/>
      <c r="CW121" s="926"/>
      <c r="CX121" s="926"/>
      <c r="CY121" s="926"/>
      <c r="CZ121" s="926"/>
      <c r="DA121" s="926"/>
      <c r="DB121" s="926"/>
      <c r="DC121" s="926"/>
      <c r="DD121" s="926"/>
      <c r="DE121" s="926"/>
      <c r="DF121" s="927"/>
      <c r="DG121" s="857">
        <v>936398</v>
      </c>
      <c r="DH121" s="858"/>
      <c r="DI121" s="858"/>
      <c r="DJ121" s="858"/>
      <c r="DK121" s="858"/>
      <c r="DL121" s="858">
        <v>1086494</v>
      </c>
      <c r="DM121" s="858"/>
      <c r="DN121" s="858"/>
      <c r="DO121" s="858"/>
      <c r="DP121" s="858"/>
      <c r="DQ121" s="858">
        <v>1129120</v>
      </c>
      <c r="DR121" s="858"/>
      <c r="DS121" s="858"/>
      <c r="DT121" s="858"/>
      <c r="DU121" s="858"/>
      <c r="DV121" s="864">
        <v>22</v>
      </c>
      <c r="DW121" s="864"/>
      <c r="DX121" s="864"/>
      <c r="DY121" s="864"/>
      <c r="DZ121" s="865"/>
    </row>
    <row r="122" spans="1:130" s="54" customFormat="1" ht="26.25" customHeight="1" x14ac:dyDescent="0.15">
      <c r="A122" s="890"/>
      <c r="B122" s="836"/>
      <c r="C122" s="861" t="s">
        <v>514</v>
      </c>
      <c r="D122" s="862"/>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3"/>
      <c r="AA122" s="847" t="s">
        <v>188</v>
      </c>
      <c r="AB122" s="848"/>
      <c r="AC122" s="848"/>
      <c r="AD122" s="848"/>
      <c r="AE122" s="849"/>
      <c r="AF122" s="850" t="s">
        <v>188</v>
      </c>
      <c r="AG122" s="848"/>
      <c r="AH122" s="848"/>
      <c r="AI122" s="848"/>
      <c r="AJ122" s="849"/>
      <c r="AK122" s="850" t="s">
        <v>188</v>
      </c>
      <c r="AL122" s="848"/>
      <c r="AM122" s="848"/>
      <c r="AN122" s="848"/>
      <c r="AO122" s="849"/>
      <c r="AP122" s="851" t="s">
        <v>188</v>
      </c>
      <c r="AQ122" s="852"/>
      <c r="AR122" s="852"/>
      <c r="AS122" s="852"/>
      <c r="AT122" s="853"/>
      <c r="AU122" s="909"/>
      <c r="AV122" s="910"/>
      <c r="AW122" s="910"/>
      <c r="AX122" s="910"/>
      <c r="AY122" s="911"/>
      <c r="AZ122" s="886" t="s">
        <v>48</v>
      </c>
      <c r="BA122" s="867"/>
      <c r="BB122" s="867"/>
      <c r="BC122" s="867"/>
      <c r="BD122" s="867"/>
      <c r="BE122" s="867"/>
      <c r="BF122" s="867"/>
      <c r="BG122" s="867"/>
      <c r="BH122" s="867"/>
      <c r="BI122" s="867"/>
      <c r="BJ122" s="867"/>
      <c r="BK122" s="867"/>
      <c r="BL122" s="867"/>
      <c r="BM122" s="867"/>
      <c r="BN122" s="867"/>
      <c r="BO122" s="867"/>
      <c r="BP122" s="868"/>
      <c r="BQ122" s="887">
        <v>11787052</v>
      </c>
      <c r="BR122" s="888"/>
      <c r="BS122" s="888"/>
      <c r="BT122" s="888"/>
      <c r="BU122" s="888"/>
      <c r="BV122" s="888">
        <v>11924571</v>
      </c>
      <c r="BW122" s="888"/>
      <c r="BX122" s="888"/>
      <c r="BY122" s="888"/>
      <c r="BZ122" s="888"/>
      <c r="CA122" s="888">
        <v>12953178</v>
      </c>
      <c r="CB122" s="888"/>
      <c r="CC122" s="888"/>
      <c r="CD122" s="888"/>
      <c r="CE122" s="888"/>
      <c r="CF122" s="928">
        <v>252.9</v>
      </c>
      <c r="CG122" s="929"/>
      <c r="CH122" s="929"/>
      <c r="CI122" s="929"/>
      <c r="CJ122" s="929"/>
      <c r="CK122" s="917"/>
      <c r="CL122" s="918"/>
      <c r="CM122" s="918"/>
      <c r="CN122" s="918"/>
      <c r="CO122" s="919"/>
      <c r="CP122" s="925" t="s">
        <v>302</v>
      </c>
      <c r="CQ122" s="926"/>
      <c r="CR122" s="926"/>
      <c r="CS122" s="926"/>
      <c r="CT122" s="926"/>
      <c r="CU122" s="926"/>
      <c r="CV122" s="926"/>
      <c r="CW122" s="926"/>
      <c r="CX122" s="926"/>
      <c r="CY122" s="926"/>
      <c r="CZ122" s="926"/>
      <c r="DA122" s="926"/>
      <c r="DB122" s="926"/>
      <c r="DC122" s="926"/>
      <c r="DD122" s="926"/>
      <c r="DE122" s="926"/>
      <c r="DF122" s="927"/>
      <c r="DG122" s="857" t="s">
        <v>188</v>
      </c>
      <c r="DH122" s="858"/>
      <c r="DI122" s="858"/>
      <c r="DJ122" s="858"/>
      <c r="DK122" s="858"/>
      <c r="DL122" s="858" t="s">
        <v>188</v>
      </c>
      <c r="DM122" s="858"/>
      <c r="DN122" s="858"/>
      <c r="DO122" s="858"/>
      <c r="DP122" s="858"/>
      <c r="DQ122" s="858" t="s">
        <v>188</v>
      </c>
      <c r="DR122" s="858"/>
      <c r="DS122" s="858"/>
      <c r="DT122" s="858"/>
      <c r="DU122" s="858"/>
      <c r="DV122" s="864" t="s">
        <v>188</v>
      </c>
      <c r="DW122" s="864"/>
      <c r="DX122" s="864"/>
      <c r="DY122" s="864"/>
      <c r="DZ122" s="865"/>
    </row>
    <row r="123" spans="1:130" s="54" customFormat="1" ht="26.25" customHeight="1" x14ac:dyDescent="0.15">
      <c r="A123" s="890"/>
      <c r="B123" s="836"/>
      <c r="C123" s="861" t="s">
        <v>258</v>
      </c>
      <c r="D123" s="862"/>
      <c r="E123" s="862"/>
      <c r="F123" s="862"/>
      <c r="G123" s="862"/>
      <c r="H123" s="862"/>
      <c r="I123" s="862"/>
      <c r="J123" s="862"/>
      <c r="K123" s="862"/>
      <c r="L123" s="862"/>
      <c r="M123" s="862"/>
      <c r="N123" s="862"/>
      <c r="O123" s="862"/>
      <c r="P123" s="862"/>
      <c r="Q123" s="862"/>
      <c r="R123" s="862"/>
      <c r="S123" s="862"/>
      <c r="T123" s="862"/>
      <c r="U123" s="862"/>
      <c r="V123" s="862"/>
      <c r="W123" s="862"/>
      <c r="X123" s="862"/>
      <c r="Y123" s="862"/>
      <c r="Z123" s="863"/>
      <c r="AA123" s="847">
        <v>21641</v>
      </c>
      <c r="AB123" s="848"/>
      <c r="AC123" s="848"/>
      <c r="AD123" s="848"/>
      <c r="AE123" s="849"/>
      <c r="AF123" s="850">
        <v>21642</v>
      </c>
      <c r="AG123" s="848"/>
      <c r="AH123" s="848"/>
      <c r="AI123" s="848"/>
      <c r="AJ123" s="849"/>
      <c r="AK123" s="850">
        <v>21641</v>
      </c>
      <c r="AL123" s="848"/>
      <c r="AM123" s="848"/>
      <c r="AN123" s="848"/>
      <c r="AO123" s="849"/>
      <c r="AP123" s="851">
        <v>0.4</v>
      </c>
      <c r="AQ123" s="852"/>
      <c r="AR123" s="852"/>
      <c r="AS123" s="852"/>
      <c r="AT123" s="853"/>
      <c r="AU123" s="912"/>
      <c r="AV123" s="913"/>
      <c r="AW123" s="913"/>
      <c r="AX123" s="913"/>
      <c r="AY123" s="913"/>
      <c r="AZ123" s="83" t="s">
        <v>198</v>
      </c>
      <c r="BA123" s="83"/>
      <c r="BB123" s="83"/>
      <c r="BC123" s="83"/>
      <c r="BD123" s="83"/>
      <c r="BE123" s="83"/>
      <c r="BF123" s="83"/>
      <c r="BG123" s="83"/>
      <c r="BH123" s="83"/>
      <c r="BI123" s="83"/>
      <c r="BJ123" s="83"/>
      <c r="BK123" s="83"/>
      <c r="BL123" s="83"/>
      <c r="BM123" s="83"/>
      <c r="BN123" s="83"/>
      <c r="BO123" s="872" t="s">
        <v>101</v>
      </c>
      <c r="BP123" s="892"/>
      <c r="BQ123" s="930">
        <v>15330269</v>
      </c>
      <c r="BR123" s="931"/>
      <c r="BS123" s="931"/>
      <c r="BT123" s="931"/>
      <c r="BU123" s="931"/>
      <c r="BV123" s="931">
        <v>15124684</v>
      </c>
      <c r="BW123" s="931"/>
      <c r="BX123" s="931"/>
      <c r="BY123" s="931"/>
      <c r="BZ123" s="931"/>
      <c r="CA123" s="931">
        <v>15771564</v>
      </c>
      <c r="CB123" s="931"/>
      <c r="CC123" s="931"/>
      <c r="CD123" s="931"/>
      <c r="CE123" s="931"/>
      <c r="CF123" s="893"/>
      <c r="CG123" s="894"/>
      <c r="CH123" s="894"/>
      <c r="CI123" s="894"/>
      <c r="CJ123" s="895"/>
      <c r="CK123" s="917"/>
      <c r="CL123" s="918"/>
      <c r="CM123" s="918"/>
      <c r="CN123" s="918"/>
      <c r="CO123" s="919"/>
      <c r="CP123" s="925" t="s">
        <v>327</v>
      </c>
      <c r="CQ123" s="926"/>
      <c r="CR123" s="926"/>
      <c r="CS123" s="926"/>
      <c r="CT123" s="926"/>
      <c r="CU123" s="926"/>
      <c r="CV123" s="926"/>
      <c r="CW123" s="926"/>
      <c r="CX123" s="926"/>
      <c r="CY123" s="926"/>
      <c r="CZ123" s="926"/>
      <c r="DA123" s="926"/>
      <c r="DB123" s="926"/>
      <c r="DC123" s="926"/>
      <c r="DD123" s="926"/>
      <c r="DE123" s="926"/>
      <c r="DF123" s="927"/>
      <c r="DG123" s="847" t="s">
        <v>188</v>
      </c>
      <c r="DH123" s="848"/>
      <c r="DI123" s="848"/>
      <c r="DJ123" s="848"/>
      <c r="DK123" s="849"/>
      <c r="DL123" s="850" t="s">
        <v>188</v>
      </c>
      <c r="DM123" s="848"/>
      <c r="DN123" s="848"/>
      <c r="DO123" s="848"/>
      <c r="DP123" s="849"/>
      <c r="DQ123" s="850" t="s">
        <v>188</v>
      </c>
      <c r="DR123" s="848"/>
      <c r="DS123" s="848"/>
      <c r="DT123" s="848"/>
      <c r="DU123" s="849"/>
      <c r="DV123" s="851" t="s">
        <v>188</v>
      </c>
      <c r="DW123" s="852"/>
      <c r="DX123" s="852"/>
      <c r="DY123" s="852"/>
      <c r="DZ123" s="853"/>
    </row>
    <row r="124" spans="1:130" s="54" customFormat="1" ht="26.25" customHeight="1" x14ac:dyDescent="0.15">
      <c r="A124" s="890"/>
      <c r="B124" s="836"/>
      <c r="C124" s="861" t="s">
        <v>126</v>
      </c>
      <c r="D124" s="862"/>
      <c r="E124" s="862"/>
      <c r="F124" s="862"/>
      <c r="G124" s="862"/>
      <c r="H124" s="862"/>
      <c r="I124" s="862"/>
      <c r="J124" s="862"/>
      <c r="K124" s="862"/>
      <c r="L124" s="862"/>
      <c r="M124" s="862"/>
      <c r="N124" s="862"/>
      <c r="O124" s="862"/>
      <c r="P124" s="862"/>
      <c r="Q124" s="862"/>
      <c r="R124" s="862"/>
      <c r="S124" s="862"/>
      <c r="T124" s="862"/>
      <c r="U124" s="862"/>
      <c r="V124" s="862"/>
      <c r="W124" s="862"/>
      <c r="X124" s="862"/>
      <c r="Y124" s="862"/>
      <c r="Z124" s="863"/>
      <c r="AA124" s="847" t="s">
        <v>188</v>
      </c>
      <c r="AB124" s="848"/>
      <c r="AC124" s="848"/>
      <c r="AD124" s="848"/>
      <c r="AE124" s="849"/>
      <c r="AF124" s="850" t="s">
        <v>188</v>
      </c>
      <c r="AG124" s="848"/>
      <c r="AH124" s="848"/>
      <c r="AI124" s="848"/>
      <c r="AJ124" s="849"/>
      <c r="AK124" s="850" t="s">
        <v>188</v>
      </c>
      <c r="AL124" s="848"/>
      <c r="AM124" s="848"/>
      <c r="AN124" s="848"/>
      <c r="AO124" s="849"/>
      <c r="AP124" s="851" t="s">
        <v>188</v>
      </c>
      <c r="AQ124" s="852"/>
      <c r="AR124" s="852"/>
      <c r="AS124" s="852"/>
      <c r="AT124" s="853"/>
      <c r="AU124" s="932" t="s">
        <v>312</v>
      </c>
      <c r="AV124" s="933"/>
      <c r="AW124" s="933"/>
      <c r="AX124" s="933"/>
      <c r="AY124" s="933"/>
      <c r="AZ124" s="933"/>
      <c r="BA124" s="933"/>
      <c r="BB124" s="933"/>
      <c r="BC124" s="933"/>
      <c r="BD124" s="933"/>
      <c r="BE124" s="933"/>
      <c r="BF124" s="933"/>
      <c r="BG124" s="933"/>
      <c r="BH124" s="933"/>
      <c r="BI124" s="933"/>
      <c r="BJ124" s="933"/>
      <c r="BK124" s="933"/>
      <c r="BL124" s="933"/>
      <c r="BM124" s="933"/>
      <c r="BN124" s="933"/>
      <c r="BO124" s="933"/>
      <c r="BP124" s="934"/>
      <c r="BQ124" s="935">
        <v>152.80000000000001</v>
      </c>
      <c r="BR124" s="936"/>
      <c r="BS124" s="936"/>
      <c r="BT124" s="936"/>
      <c r="BU124" s="936"/>
      <c r="BV124" s="936">
        <v>169</v>
      </c>
      <c r="BW124" s="936"/>
      <c r="BX124" s="936"/>
      <c r="BY124" s="936"/>
      <c r="BZ124" s="936"/>
      <c r="CA124" s="936">
        <v>209.1</v>
      </c>
      <c r="CB124" s="936"/>
      <c r="CC124" s="936"/>
      <c r="CD124" s="936"/>
      <c r="CE124" s="936"/>
      <c r="CF124" s="937"/>
      <c r="CG124" s="938"/>
      <c r="CH124" s="938"/>
      <c r="CI124" s="938"/>
      <c r="CJ124" s="939"/>
      <c r="CK124" s="920"/>
      <c r="CL124" s="920"/>
      <c r="CM124" s="920"/>
      <c r="CN124" s="920"/>
      <c r="CO124" s="921"/>
      <c r="CP124" s="925" t="s">
        <v>175</v>
      </c>
      <c r="CQ124" s="926"/>
      <c r="CR124" s="926"/>
      <c r="CS124" s="926"/>
      <c r="CT124" s="926"/>
      <c r="CU124" s="926"/>
      <c r="CV124" s="926"/>
      <c r="CW124" s="926"/>
      <c r="CX124" s="926"/>
      <c r="CY124" s="926"/>
      <c r="CZ124" s="926"/>
      <c r="DA124" s="926"/>
      <c r="DB124" s="926"/>
      <c r="DC124" s="926"/>
      <c r="DD124" s="926"/>
      <c r="DE124" s="926"/>
      <c r="DF124" s="927"/>
      <c r="DG124" s="899" t="s">
        <v>188</v>
      </c>
      <c r="DH124" s="900"/>
      <c r="DI124" s="900"/>
      <c r="DJ124" s="900"/>
      <c r="DK124" s="901"/>
      <c r="DL124" s="902" t="s">
        <v>188</v>
      </c>
      <c r="DM124" s="900"/>
      <c r="DN124" s="900"/>
      <c r="DO124" s="900"/>
      <c r="DP124" s="901"/>
      <c r="DQ124" s="902" t="s">
        <v>188</v>
      </c>
      <c r="DR124" s="900"/>
      <c r="DS124" s="900"/>
      <c r="DT124" s="900"/>
      <c r="DU124" s="901"/>
      <c r="DV124" s="903" t="s">
        <v>188</v>
      </c>
      <c r="DW124" s="904"/>
      <c r="DX124" s="904"/>
      <c r="DY124" s="904"/>
      <c r="DZ124" s="905"/>
    </row>
    <row r="125" spans="1:130" s="54" customFormat="1" ht="26.25" customHeight="1" x14ac:dyDescent="0.15">
      <c r="A125" s="890"/>
      <c r="B125" s="836"/>
      <c r="C125" s="861" t="s">
        <v>92</v>
      </c>
      <c r="D125" s="862"/>
      <c r="E125" s="862"/>
      <c r="F125" s="862"/>
      <c r="G125" s="862"/>
      <c r="H125" s="862"/>
      <c r="I125" s="862"/>
      <c r="J125" s="862"/>
      <c r="K125" s="862"/>
      <c r="L125" s="862"/>
      <c r="M125" s="862"/>
      <c r="N125" s="862"/>
      <c r="O125" s="862"/>
      <c r="P125" s="862"/>
      <c r="Q125" s="862"/>
      <c r="R125" s="862"/>
      <c r="S125" s="862"/>
      <c r="T125" s="862"/>
      <c r="U125" s="862"/>
      <c r="V125" s="862"/>
      <c r="W125" s="862"/>
      <c r="X125" s="862"/>
      <c r="Y125" s="862"/>
      <c r="Z125" s="863"/>
      <c r="AA125" s="847" t="s">
        <v>188</v>
      </c>
      <c r="AB125" s="848"/>
      <c r="AC125" s="848"/>
      <c r="AD125" s="848"/>
      <c r="AE125" s="849"/>
      <c r="AF125" s="850" t="s">
        <v>188</v>
      </c>
      <c r="AG125" s="848"/>
      <c r="AH125" s="848"/>
      <c r="AI125" s="848"/>
      <c r="AJ125" s="849"/>
      <c r="AK125" s="850" t="s">
        <v>188</v>
      </c>
      <c r="AL125" s="848"/>
      <c r="AM125" s="848"/>
      <c r="AN125" s="848"/>
      <c r="AO125" s="849"/>
      <c r="AP125" s="851" t="s">
        <v>188</v>
      </c>
      <c r="AQ125" s="852"/>
      <c r="AR125" s="852"/>
      <c r="AS125" s="852"/>
      <c r="AT125" s="853"/>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40" t="s">
        <v>145</v>
      </c>
      <c r="CL125" s="915"/>
      <c r="CM125" s="915"/>
      <c r="CN125" s="915"/>
      <c r="CO125" s="916"/>
      <c r="CP125" s="828" t="s">
        <v>442</v>
      </c>
      <c r="CQ125" s="813"/>
      <c r="CR125" s="813"/>
      <c r="CS125" s="813"/>
      <c r="CT125" s="813"/>
      <c r="CU125" s="813"/>
      <c r="CV125" s="813"/>
      <c r="CW125" s="813"/>
      <c r="CX125" s="813"/>
      <c r="CY125" s="813"/>
      <c r="CZ125" s="813"/>
      <c r="DA125" s="813"/>
      <c r="DB125" s="813"/>
      <c r="DC125" s="813"/>
      <c r="DD125" s="813"/>
      <c r="DE125" s="813"/>
      <c r="DF125" s="814"/>
      <c r="DG125" s="829" t="s">
        <v>188</v>
      </c>
      <c r="DH125" s="830"/>
      <c r="DI125" s="830"/>
      <c r="DJ125" s="830"/>
      <c r="DK125" s="830"/>
      <c r="DL125" s="830" t="s">
        <v>188</v>
      </c>
      <c r="DM125" s="830"/>
      <c r="DN125" s="830"/>
      <c r="DO125" s="830"/>
      <c r="DP125" s="830"/>
      <c r="DQ125" s="830" t="s">
        <v>188</v>
      </c>
      <c r="DR125" s="830"/>
      <c r="DS125" s="830"/>
      <c r="DT125" s="830"/>
      <c r="DU125" s="830"/>
      <c r="DV125" s="842" t="s">
        <v>188</v>
      </c>
      <c r="DW125" s="842"/>
      <c r="DX125" s="842"/>
      <c r="DY125" s="842"/>
      <c r="DZ125" s="843"/>
    </row>
    <row r="126" spans="1:130" s="54" customFormat="1" ht="26.25" customHeight="1" x14ac:dyDescent="0.15">
      <c r="A126" s="890"/>
      <c r="B126" s="836"/>
      <c r="C126" s="861" t="s">
        <v>245</v>
      </c>
      <c r="D126" s="862"/>
      <c r="E126" s="862"/>
      <c r="F126" s="862"/>
      <c r="G126" s="862"/>
      <c r="H126" s="862"/>
      <c r="I126" s="862"/>
      <c r="J126" s="862"/>
      <c r="K126" s="862"/>
      <c r="L126" s="862"/>
      <c r="M126" s="862"/>
      <c r="N126" s="862"/>
      <c r="O126" s="862"/>
      <c r="P126" s="862"/>
      <c r="Q126" s="862"/>
      <c r="R126" s="862"/>
      <c r="S126" s="862"/>
      <c r="T126" s="862"/>
      <c r="U126" s="862"/>
      <c r="V126" s="862"/>
      <c r="W126" s="862"/>
      <c r="X126" s="862"/>
      <c r="Y126" s="862"/>
      <c r="Z126" s="863"/>
      <c r="AA126" s="847">
        <v>8620</v>
      </c>
      <c r="AB126" s="848"/>
      <c r="AC126" s="848"/>
      <c r="AD126" s="848"/>
      <c r="AE126" s="849"/>
      <c r="AF126" s="850">
        <v>8620</v>
      </c>
      <c r="AG126" s="848"/>
      <c r="AH126" s="848"/>
      <c r="AI126" s="848"/>
      <c r="AJ126" s="849"/>
      <c r="AK126" s="850">
        <v>8620</v>
      </c>
      <c r="AL126" s="848"/>
      <c r="AM126" s="848"/>
      <c r="AN126" s="848"/>
      <c r="AO126" s="849"/>
      <c r="AP126" s="851">
        <v>0.2</v>
      </c>
      <c r="AQ126" s="852"/>
      <c r="AR126" s="852"/>
      <c r="AS126" s="852"/>
      <c r="AT126" s="853"/>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41"/>
      <c r="CL126" s="918"/>
      <c r="CM126" s="918"/>
      <c r="CN126" s="918"/>
      <c r="CO126" s="919"/>
      <c r="CP126" s="854" t="s">
        <v>300</v>
      </c>
      <c r="CQ126" s="855"/>
      <c r="CR126" s="855"/>
      <c r="CS126" s="855"/>
      <c r="CT126" s="855"/>
      <c r="CU126" s="855"/>
      <c r="CV126" s="855"/>
      <c r="CW126" s="855"/>
      <c r="CX126" s="855"/>
      <c r="CY126" s="855"/>
      <c r="CZ126" s="855"/>
      <c r="DA126" s="855"/>
      <c r="DB126" s="855"/>
      <c r="DC126" s="855"/>
      <c r="DD126" s="855"/>
      <c r="DE126" s="855"/>
      <c r="DF126" s="856"/>
      <c r="DG126" s="857" t="s">
        <v>188</v>
      </c>
      <c r="DH126" s="858"/>
      <c r="DI126" s="858"/>
      <c r="DJ126" s="858"/>
      <c r="DK126" s="858"/>
      <c r="DL126" s="858" t="s">
        <v>188</v>
      </c>
      <c r="DM126" s="858"/>
      <c r="DN126" s="858"/>
      <c r="DO126" s="858"/>
      <c r="DP126" s="858"/>
      <c r="DQ126" s="858" t="s">
        <v>188</v>
      </c>
      <c r="DR126" s="858"/>
      <c r="DS126" s="858"/>
      <c r="DT126" s="858"/>
      <c r="DU126" s="858"/>
      <c r="DV126" s="864" t="s">
        <v>188</v>
      </c>
      <c r="DW126" s="864"/>
      <c r="DX126" s="864"/>
      <c r="DY126" s="864"/>
      <c r="DZ126" s="865"/>
    </row>
    <row r="127" spans="1:130" s="54" customFormat="1" ht="26.25" customHeight="1" x14ac:dyDescent="0.15">
      <c r="A127" s="891"/>
      <c r="B127" s="838"/>
      <c r="C127" s="896" t="s">
        <v>22</v>
      </c>
      <c r="D127" s="897"/>
      <c r="E127" s="897"/>
      <c r="F127" s="897"/>
      <c r="G127" s="897"/>
      <c r="H127" s="897"/>
      <c r="I127" s="897"/>
      <c r="J127" s="897"/>
      <c r="K127" s="897"/>
      <c r="L127" s="897"/>
      <c r="M127" s="897"/>
      <c r="N127" s="897"/>
      <c r="O127" s="897"/>
      <c r="P127" s="897"/>
      <c r="Q127" s="897"/>
      <c r="R127" s="897"/>
      <c r="S127" s="897"/>
      <c r="T127" s="897"/>
      <c r="U127" s="897"/>
      <c r="V127" s="897"/>
      <c r="W127" s="897"/>
      <c r="X127" s="897"/>
      <c r="Y127" s="897"/>
      <c r="Z127" s="898"/>
      <c r="AA127" s="847">
        <v>2701</v>
      </c>
      <c r="AB127" s="848"/>
      <c r="AC127" s="848"/>
      <c r="AD127" s="848"/>
      <c r="AE127" s="849"/>
      <c r="AF127" s="850">
        <v>2395</v>
      </c>
      <c r="AG127" s="848"/>
      <c r="AH127" s="848"/>
      <c r="AI127" s="848"/>
      <c r="AJ127" s="849"/>
      <c r="AK127" s="850">
        <v>2091</v>
      </c>
      <c r="AL127" s="848"/>
      <c r="AM127" s="848"/>
      <c r="AN127" s="848"/>
      <c r="AO127" s="849"/>
      <c r="AP127" s="851">
        <v>0</v>
      </c>
      <c r="AQ127" s="852"/>
      <c r="AR127" s="852"/>
      <c r="AS127" s="852"/>
      <c r="AT127" s="853"/>
      <c r="AU127" s="77"/>
      <c r="AV127" s="77"/>
      <c r="AW127" s="77"/>
      <c r="AX127" s="964" t="s">
        <v>293</v>
      </c>
      <c r="AY127" s="965"/>
      <c r="AZ127" s="965"/>
      <c r="BA127" s="965"/>
      <c r="BB127" s="965"/>
      <c r="BC127" s="965"/>
      <c r="BD127" s="965"/>
      <c r="BE127" s="966"/>
      <c r="BF127" s="967" t="s">
        <v>29</v>
      </c>
      <c r="BG127" s="965"/>
      <c r="BH127" s="965"/>
      <c r="BI127" s="965"/>
      <c r="BJ127" s="965"/>
      <c r="BK127" s="965"/>
      <c r="BL127" s="966"/>
      <c r="BM127" s="967" t="s">
        <v>91</v>
      </c>
      <c r="BN127" s="965"/>
      <c r="BO127" s="965"/>
      <c r="BP127" s="965"/>
      <c r="BQ127" s="965"/>
      <c r="BR127" s="965"/>
      <c r="BS127" s="966"/>
      <c r="BT127" s="967" t="s">
        <v>435</v>
      </c>
      <c r="BU127" s="965"/>
      <c r="BV127" s="965"/>
      <c r="BW127" s="965"/>
      <c r="BX127" s="965"/>
      <c r="BY127" s="965"/>
      <c r="BZ127" s="968"/>
      <c r="CA127" s="77"/>
      <c r="CB127" s="77"/>
      <c r="CC127" s="77"/>
      <c r="CD127" s="89"/>
      <c r="CE127" s="89"/>
      <c r="CF127" s="89"/>
      <c r="CG127" s="74"/>
      <c r="CH127" s="74"/>
      <c r="CI127" s="74"/>
      <c r="CJ127" s="90"/>
      <c r="CK127" s="941"/>
      <c r="CL127" s="918"/>
      <c r="CM127" s="918"/>
      <c r="CN127" s="918"/>
      <c r="CO127" s="919"/>
      <c r="CP127" s="854" t="s">
        <v>504</v>
      </c>
      <c r="CQ127" s="855"/>
      <c r="CR127" s="855"/>
      <c r="CS127" s="855"/>
      <c r="CT127" s="855"/>
      <c r="CU127" s="855"/>
      <c r="CV127" s="855"/>
      <c r="CW127" s="855"/>
      <c r="CX127" s="855"/>
      <c r="CY127" s="855"/>
      <c r="CZ127" s="855"/>
      <c r="DA127" s="855"/>
      <c r="DB127" s="855"/>
      <c r="DC127" s="855"/>
      <c r="DD127" s="855"/>
      <c r="DE127" s="855"/>
      <c r="DF127" s="856"/>
      <c r="DG127" s="857" t="s">
        <v>188</v>
      </c>
      <c r="DH127" s="858"/>
      <c r="DI127" s="858"/>
      <c r="DJ127" s="858"/>
      <c r="DK127" s="858"/>
      <c r="DL127" s="858" t="s">
        <v>188</v>
      </c>
      <c r="DM127" s="858"/>
      <c r="DN127" s="858"/>
      <c r="DO127" s="858"/>
      <c r="DP127" s="858"/>
      <c r="DQ127" s="858" t="s">
        <v>188</v>
      </c>
      <c r="DR127" s="858"/>
      <c r="DS127" s="858"/>
      <c r="DT127" s="858"/>
      <c r="DU127" s="858"/>
      <c r="DV127" s="864" t="s">
        <v>188</v>
      </c>
      <c r="DW127" s="864"/>
      <c r="DX127" s="864"/>
      <c r="DY127" s="864"/>
      <c r="DZ127" s="865"/>
    </row>
    <row r="128" spans="1:130" s="54" customFormat="1" ht="26.25" customHeight="1" x14ac:dyDescent="0.15">
      <c r="A128" s="989" t="s">
        <v>438</v>
      </c>
      <c r="B128" s="990"/>
      <c r="C128" s="990"/>
      <c r="D128" s="990"/>
      <c r="E128" s="990"/>
      <c r="F128" s="990"/>
      <c r="G128" s="990"/>
      <c r="H128" s="990"/>
      <c r="I128" s="990"/>
      <c r="J128" s="990"/>
      <c r="K128" s="990"/>
      <c r="L128" s="990"/>
      <c r="M128" s="990"/>
      <c r="N128" s="990"/>
      <c r="O128" s="990"/>
      <c r="P128" s="990"/>
      <c r="Q128" s="990"/>
      <c r="R128" s="990"/>
      <c r="S128" s="990"/>
      <c r="T128" s="990"/>
      <c r="U128" s="990"/>
      <c r="V128" s="990"/>
      <c r="W128" s="991" t="s">
        <v>87</v>
      </c>
      <c r="X128" s="991"/>
      <c r="Y128" s="991"/>
      <c r="Z128" s="992"/>
      <c r="AA128" s="815">
        <v>141205</v>
      </c>
      <c r="AB128" s="816"/>
      <c r="AC128" s="816"/>
      <c r="AD128" s="816"/>
      <c r="AE128" s="817"/>
      <c r="AF128" s="818">
        <v>136502</v>
      </c>
      <c r="AG128" s="816"/>
      <c r="AH128" s="816"/>
      <c r="AI128" s="816"/>
      <c r="AJ128" s="817"/>
      <c r="AK128" s="818">
        <v>143678</v>
      </c>
      <c r="AL128" s="816"/>
      <c r="AM128" s="816"/>
      <c r="AN128" s="816"/>
      <c r="AO128" s="817"/>
      <c r="AP128" s="993"/>
      <c r="AQ128" s="994"/>
      <c r="AR128" s="994"/>
      <c r="AS128" s="994"/>
      <c r="AT128" s="995"/>
      <c r="AU128" s="77"/>
      <c r="AV128" s="77"/>
      <c r="AW128" s="77"/>
      <c r="AX128" s="812" t="s">
        <v>141</v>
      </c>
      <c r="AY128" s="813"/>
      <c r="AZ128" s="813"/>
      <c r="BA128" s="813"/>
      <c r="BB128" s="813"/>
      <c r="BC128" s="813"/>
      <c r="BD128" s="813"/>
      <c r="BE128" s="814"/>
      <c r="BF128" s="996" t="s">
        <v>188</v>
      </c>
      <c r="BG128" s="997"/>
      <c r="BH128" s="997"/>
      <c r="BI128" s="997"/>
      <c r="BJ128" s="997"/>
      <c r="BK128" s="997"/>
      <c r="BL128" s="998"/>
      <c r="BM128" s="996">
        <v>14.42</v>
      </c>
      <c r="BN128" s="997"/>
      <c r="BO128" s="997"/>
      <c r="BP128" s="997"/>
      <c r="BQ128" s="997"/>
      <c r="BR128" s="997"/>
      <c r="BS128" s="998"/>
      <c r="BT128" s="996">
        <v>20</v>
      </c>
      <c r="BU128" s="997"/>
      <c r="BV128" s="997"/>
      <c r="BW128" s="997"/>
      <c r="BX128" s="997"/>
      <c r="BY128" s="997"/>
      <c r="BZ128" s="999"/>
      <c r="CA128" s="89"/>
      <c r="CB128" s="89"/>
      <c r="CC128" s="89"/>
      <c r="CD128" s="89"/>
      <c r="CE128" s="89"/>
      <c r="CF128" s="89"/>
      <c r="CG128" s="74"/>
      <c r="CH128" s="74"/>
      <c r="CI128" s="74"/>
      <c r="CJ128" s="90"/>
      <c r="CK128" s="942"/>
      <c r="CL128" s="943"/>
      <c r="CM128" s="943"/>
      <c r="CN128" s="943"/>
      <c r="CO128" s="944"/>
      <c r="CP128" s="945" t="s">
        <v>303</v>
      </c>
      <c r="CQ128" s="946"/>
      <c r="CR128" s="946"/>
      <c r="CS128" s="946"/>
      <c r="CT128" s="946"/>
      <c r="CU128" s="946"/>
      <c r="CV128" s="946"/>
      <c r="CW128" s="946"/>
      <c r="CX128" s="946"/>
      <c r="CY128" s="946"/>
      <c r="CZ128" s="946"/>
      <c r="DA128" s="946"/>
      <c r="DB128" s="946"/>
      <c r="DC128" s="946"/>
      <c r="DD128" s="946"/>
      <c r="DE128" s="946"/>
      <c r="DF128" s="947"/>
      <c r="DG128" s="948" t="s">
        <v>188</v>
      </c>
      <c r="DH128" s="949"/>
      <c r="DI128" s="949"/>
      <c r="DJ128" s="949"/>
      <c r="DK128" s="949"/>
      <c r="DL128" s="949" t="s">
        <v>188</v>
      </c>
      <c r="DM128" s="949"/>
      <c r="DN128" s="949"/>
      <c r="DO128" s="949"/>
      <c r="DP128" s="949"/>
      <c r="DQ128" s="949" t="s">
        <v>188</v>
      </c>
      <c r="DR128" s="949"/>
      <c r="DS128" s="949"/>
      <c r="DT128" s="949"/>
      <c r="DU128" s="949"/>
      <c r="DV128" s="950" t="s">
        <v>188</v>
      </c>
      <c r="DW128" s="950"/>
      <c r="DX128" s="950"/>
      <c r="DY128" s="950"/>
      <c r="DZ128" s="951"/>
    </row>
    <row r="129" spans="1:131" s="54" customFormat="1" ht="26.25" customHeight="1" x14ac:dyDescent="0.15">
      <c r="A129" s="844" t="s">
        <v>398</v>
      </c>
      <c r="B129" s="845"/>
      <c r="C129" s="845"/>
      <c r="D129" s="845"/>
      <c r="E129" s="845"/>
      <c r="F129" s="845"/>
      <c r="G129" s="845"/>
      <c r="H129" s="845"/>
      <c r="I129" s="845"/>
      <c r="J129" s="845"/>
      <c r="K129" s="845"/>
      <c r="L129" s="845"/>
      <c r="M129" s="845"/>
      <c r="N129" s="845"/>
      <c r="O129" s="845"/>
      <c r="P129" s="845"/>
      <c r="Q129" s="845"/>
      <c r="R129" s="845"/>
      <c r="S129" s="845"/>
      <c r="T129" s="845"/>
      <c r="U129" s="845"/>
      <c r="V129" s="845"/>
      <c r="W129" s="952" t="s">
        <v>475</v>
      </c>
      <c r="X129" s="953"/>
      <c r="Y129" s="953"/>
      <c r="Z129" s="954"/>
      <c r="AA129" s="847">
        <v>6306092</v>
      </c>
      <c r="AB129" s="848"/>
      <c r="AC129" s="848"/>
      <c r="AD129" s="848"/>
      <c r="AE129" s="849"/>
      <c r="AF129" s="850">
        <v>6231328</v>
      </c>
      <c r="AG129" s="848"/>
      <c r="AH129" s="848"/>
      <c r="AI129" s="848"/>
      <c r="AJ129" s="849"/>
      <c r="AK129" s="850">
        <v>6055127</v>
      </c>
      <c r="AL129" s="848"/>
      <c r="AM129" s="848"/>
      <c r="AN129" s="848"/>
      <c r="AO129" s="849"/>
      <c r="AP129" s="955"/>
      <c r="AQ129" s="956"/>
      <c r="AR129" s="956"/>
      <c r="AS129" s="956"/>
      <c r="AT129" s="957"/>
      <c r="AU129" s="79"/>
      <c r="AV129" s="79"/>
      <c r="AW129" s="79"/>
      <c r="AX129" s="958" t="s">
        <v>71</v>
      </c>
      <c r="AY129" s="855"/>
      <c r="AZ129" s="855"/>
      <c r="BA129" s="855"/>
      <c r="BB129" s="855"/>
      <c r="BC129" s="855"/>
      <c r="BD129" s="855"/>
      <c r="BE129" s="856"/>
      <c r="BF129" s="959" t="s">
        <v>188</v>
      </c>
      <c r="BG129" s="960"/>
      <c r="BH129" s="960"/>
      <c r="BI129" s="960"/>
      <c r="BJ129" s="960"/>
      <c r="BK129" s="960"/>
      <c r="BL129" s="961"/>
      <c r="BM129" s="959">
        <v>19.420000000000002</v>
      </c>
      <c r="BN129" s="960"/>
      <c r="BO129" s="960"/>
      <c r="BP129" s="960"/>
      <c r="BQ129" s="960"/>
      <c r="BR129" s="960"/>
      <c r="BS129" s="961"/>
      <c r="BT129" s="959">
        <v>30</v>
      </c>
      <c r="BU129" s="962"/>
      <c r="BV129" s="962"/>
      <c r="BW129" s="962"/>
      <c r="BX129" s="962"/>
      <c r="BY129" s="962"/>
      <c r="BZ129" s="963"/>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44" t="s">
        <v>228</v>
      </c>
      <c r="B130" s="845"/>
      <c r="C130" s="845"/>
      <c r="D130" s="845"/>
      <c r="E130" s="845"/>
      <c r="F130" s="845"/>
      <c r="G130" s="845"/>
      <c r="H130" s="845"/>
      <c r="I130" s="845"/>
      <c r="J130" s="845"/>
      <c r="K130" s="845"/>
      <c r="L130" s="845"/>
      <c r="M130" s="845"/>
      <c r="N130" s="845"/>
      <c r="O130" s="845"/>
      <c r="P130" s="845"/>
      <c r="Q130" s="845"/>
      <c r="R130" s="845"/>
      <c r="S130" s="845"/>
      <c r="T130" s="845"/>
      <c r="U130" s="845"/>
      <c r="V130" s="845"/>
      <c r="W130" s="952" t="s">
        <v>44</v>
      </c>
      <c r="X130" s="953"/>
      <c r="Y130" s="953"/>
      <c r="Z130" s="954"/>
      <c r="AA130" s="847">
        <v>1047079</v>
      </c>
      <c r="AB130" s="848"/>
      <c r="AC130" s="848"/>
      <c r="AD130" s="848"/>
      <c r="AE130" s="849"/>
      <c r="AF130" s="850">
        <v>997515</v>
      </c>
      <c r="AG130" s="848"/>
      <c r="AH130" s="848"/>
      <c r="AI130" s="848"/>
      <c r="AJ130" s="849"/>
      <c r="AK130" s="850">
        <v>934134</v>
      </c>
      <c r="AL130" s="848"/>
      <c r="AM130" s="848"/>
      <c r="AN130" s="848"/>
      <c r="AO130" s="849"/>
      <c r="AP130" s="955"/>
      <c r="AQ130" s="956"/>
      <c r="AR130" s="956"/>
      <c r="AS130" s="956"/>
      <c r="AT130" s="957"/>
      <c r="AU130" s="79"/>
      <c r="AV130" s="79"/>
      <c r="AW130" s="79"/>
      <c r="AX130" s="958" t="s">
        <v>457</v>
      </c>
      <c r="AY130" s="855"/>
      <c r="AZ130" s="855"/>
      <c r="BA130" s="855"/>
      <c r="BB130" s="855"/>
      <c r="BC130" s="855"/>
      <c r="BD130" s="855"/>
      <c r="BE130" s="856"/>
      <c r="BF130" s="969">
        <v>20.3</v>
      </c>
      <c r="BG130" s="970"/>
      <c r="BH130" s="970"/>
      <c r="BI130" s="970"/>
      <c r="BJ130" s="970"/>
      <c r="BK130" s="970"/>
      <c r="BL130" s="971"/>
      <c r="BM130" s="969">
        <v>25</v>
      </c>
      <c r="BN130" s="970"/>
      <c r="BO130" s="970"/>
      <c r="BP130" s="970"/>
      <c r="BQ130" s="970"/>
      <c r="BR130" s="970"/>
      <c r="BS130" s="971"/>
      <c r="BT130" s="969">
        <v>35</v>
      </c>
      <c r="BU130" s="972"/>
      <c r="BV130" s="972"/>
      <c r="BW130" s="972"/>
      <c r="BX130" s="972"/>
      <c r="BY130" s="972"/>
      <c r="BZ130" s="97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74"/>
      <c r="B131" s="975"/>
      <c r="C131" s="975"/>
      <c r="D131" s="975"/>
      <c r="E131" s="975"/>
      <c r="F131" s="975"/>
      <c r="G131" s="975"/>
      <c r="H131" s="975"/>
      <c r="I131" s="975"/>
      <c r="J131" s="975"/>
      <c r="K131" s="975"/>
      <c r="L131" s="975"/>
      <c r="M131" s="975"/>
      <c r="N131" s="975"/>
      <c r="O131" s="975"/>
      <c r="P131" s="975"/>
      <c r="Q131" s="975"/>
      <c r="R131" s="975"/>
      <c r="S131" s="975"/>
      <c r="T131" s="975"/>
      <c r="U131" s="975"/>
      <c r="V131" s="975"/>
      <c r="W131" s="976" t="s">
        <v>234</v>
      </c>
      <c r="X131" s="977"/>
      <c r="Y131" s="977"/>
      <c r="Z131" s="978"/>
      <c r="AA131" s="899">
        <v>5259013</v>
      </c>
      <c r="AB131" s="900"/>
      <c r="AC131" s="900"/>
      <c r="AD131" s="900"/>
      <c r="AE131" s="901"/>
      <c r="AF131" s="902">
        <v>5233813</v>
      </c>
      <c r="AG131" s="900"/>
      <c r="AH131" s="900"/>
      <c r="AI131" s="900"/>
      <c r="AJ131" s="901"/>
      <c r="AK131" s="902">
        <v>5120993</v>
      </c>
      <c r="AL131" s="900"/>
      <c r="AM131" s="900"/>
      <c r="AN131" s="900"/>
      <c r="AO131" s="901"/>
      <c r="AP131" s="979"/>
      <c r="AQ131" s="980"/>
      <c r="AR131" s="980"/>
      <c r="AS131" s="980"/>
      <c r="AT131" s="981"/>
      <c r="AU131" s="79"/>
      <c r="AV131" s="79"/>
      <c r="AW131" s="79"/>
      <c r="AX131" s="982" t="s">
        <v>495</v>
      </c>
      <c r="AY131" s="946"/>
      <c r="AZ131" s="946"/>
      <c r="BA131" s="946"/>
      <c r="BB131" s="946"/>
      <c r="BC131" s="946"/>
      <c r="BD131" s="946"/>
      <c r="BE131" s="947"/>
      <c r="BF131" s="983">
        <v>209.1</v>
      </c>
      <c r="BG131" s="984"/>
      <c r="BH131" s="984"/>
      <c r="BI131" s="984"/>
      <c r="BJ131" s="984"/>
      <c r="BK131" s="984"/>
      <c r="BL131" s="985"/>
      <c r="BM131" s="983">
        <v>350</v>
      </c>
      <c r="BN131" s="984"/>
      <c r="BO131" s="984"/>
      <c r="BP131" s="984"/>
      <c r="BQ131" s="984"/>
      <c r="BR131" s="984"/>
      <c r="BS131" s="985"/>
      <c r="BT131" s="986"/>
      <c r="BU131" s="987"/>
      <c r="BV131" s="987"/>
      <c r="BW131" s="987"/>
      <c r="BX131" s="987"/>
      <c r="BY131" s="987"/>
      <c r="BZ131" s="98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00" t="s">
        <v>381</v>
      </c>
      <c r="B132" s="1001"/>
      <c r="C132" s="1001"/>
      <c r="D132" s="1001"/>
      <c r="E132" s="1001"/>
      <c r="F132" s="1001"/>
      <c r="G132" s="1001"/>
      <c r="H132" s="1001"/>
      <c r="I132" s="1001"/>
      <c r="J132" s="1001"/>
      <c r="K132" s="1001"/>
      <c r="L132" s="1001"/>
      <c r="M132" s="1001"/>
      <c r="N132" s="1001"/>
      <c r="O132" s="1001"/>
      <c r="P132" s="1001"/>
      <c r="Q132" s="1001"/>
      <c r="R132" s="1001"/>
      <c r="S132" s="1001"/>
      <c r="T132" s="1001"/>
      <c r="U132" s="1001"/>
      <c r="V132" s="1004" t="s">
        <v>24</v>
      </c>
      <c r="W132" s="1004"/>
      <c r="X132" s="1004"/>
      <c r="Y132" s="1004"/>
      <c r="Z132" s="1005"/>
      <c r="AA132" s="1006">
        <v>18.62613764</v>
      </c>
      <c r="AB132" s="1007"/>
      <c r="AC132" s="1007"/>
      <c r="AD132" s="1007"/>
      <c r="AE132" s="1008"/>
      <c r="AF132" s="1009">
        <v>21.092499870000001</v>
      </c>
      <c r="AG132" s="1007"/>
      <c r="AH132" s="1007"/>
      <c r="AI132" s="1007"/>
      <c r="AJ132" s="1008"/>
      <c r="AK132" s="1009">
        <v>21.201024879999999</v>
      </c>
      <c r="AL132" s="1007"/>
      <c r="AM132" s="1007"/>
      <c r="AN132" s="1007"/>
      <c r="AO132" s="1008"/>
      <c r="AP132" s="893"/>
      <c r="AQ132" s="894"/>
      <c r="AR132" s="894"/>
      <c r="AS132" s="894"/>
      <c r="AT132" s="1010"/>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02"/>
      <c r="B133" s="1003"/>
      <c r="C133" s="1003"/>
      <c r="D133" s="1003"/>
      <c r="E133" s="1003"/>
      <c r="F133" s="1003"/>
      <c r="G133" s="1003"/>
      <c r="H133" s="1003"/>
      <c r="I133" s="1003"/>
      <c r="J133" s="1003"/>
      <c r="K133" s="1003"/>
      <c r="L133" s="1003"/>
      <c r="M133" s="1003"/>
      <c r="N133" s="1003"/>
      <c r="O133" s="1003"/>
      <c r="P133" s="1003"/>
      <c r="Q133" s="1003"/>
      <c r="R133" s="1003"/>
      <c r="S133" s="1003"/>
      <c r="T133" s="1003"/>
      <c r="U133" s="1003"/>
      <c r="V133" s="1011" t="s">
        <v>45</v>
      </c>
      <c r="W133" s="1011"/>
      <c r="X133" s="1011"/>
      <c r="Y133" s="1011"/>
      <c r="Z133" s="1012"/>
      <c r="AA133" s="1013">
        <v>16.100000000000001</v>
      </c>
      <c r="AB133" s="1014"/>
      <c r="AC133" s="1014"/>
      <c r="AD133" s="1014"/>
      <c r="AE133" s="1015"/>
      <c r="AF133" s="1013">
        <v>19</v>
      </c>
      <c r="AG133" s="1014"/>
      <c r="AH133" s="1014"/>
      <c r="AI133" s="1014"/>
      <c r="AJ133" s="1015"/>
      <c r="AK133" s="1013">
        <v>20.3</v>
      </c>
      <c r="AL133" s="1014"/>
      <c r="AM133" s="1014"/>
      <c r="AN133" s="1014"/>
      <c r="AO133" s="1015"/>
      <c r="AP133" s="937"/>
      <c r="AQ133" s="938"/>
      <c r="AR133" s="938"/>
      <c r="AS133" s="938"/>
      <c r="AT133" s="1016"/>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sheet="1" objects="1" scenarios="1" formatRows="0"/>
  <mergeCells count="2033">
    <mergeCell ref="A132:U133"/>
    <mergeCell ref="V132:Z132"/>
    <mergeCell ref="AA132:AE132"/>
    <mergeCell ref="AF132:AJ132"/>
    <mergeCell ref="AK132:AO132"/>
    <mergeCell ref="AP132:AT132"/>
    <mergeCell ref="V133:Z133"/>
    <mergeCell ref="AA133:AE133"/>
    <mergeCell ref="AF133:AJ133"/>
    <mergeCell ref="AK133:AO133"/>
    <mergeCell ref="AP133:AT133"/>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2:B116"/>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4:Z114"/>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CM69:CQ69"/>
    <mergeCell ref="CR69:CV69"/>
    <mergeCell ref="CW69:DA69"/>
    <mergeCell ref="DB69:DF69"/>
    <mergeCell ref="DG69:DK69"/>
    <mergeCell ref="DL69:DP69"/>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DV10:DZ10"/>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B7:DF7"/>
    <mergeCell ref="DG7:DK7"/>
    <mergeCell ref="DL7:DP7"/>
    <mergeCell ref="DQ7:DU7"/>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5"/>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x14ac:dyDescent="0.15"/>
  <cols>
    <col min="1" max="120" width="2.75" style="94" customWidth="1"/>
    <col min="121" max="121" width="0" style="95" hidden="1" customWidth="1"/>
    <col min="122" max="16384" width="0"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16" spans="1:120" x14ac:dyDescent="0.15">
      <c r="DP16" s="95"/>
    </row>
    <row r="17" spans="119:120" x14ac:dyDescent="0.15">
      <c r="DP17" s="95"/>
    </row>
    <row r="20" spans="119:120" x14ac:dyDescent="0.15">
      <c r="DO20" s="95"/>
      <c r="DP20" s="95"/>
    </row>
    <row r="21" spans="119:120" x14ac:dyDescent="0.15">
      <c r="DP21" s="95"/>
    </row>
    <row r="23" spans="119:120" x14ac:dyDescent="0.15">
      <c r="DO23" s="95"/>
      <c r="DP23" s="95"/>
    </row>
    <row r="24" spans="119:120" x14ac:dyDescent="0.15">
      <c r="DP24" s="95"/>
    </row>
    <row r="25" spans="119:120" x14ac:dyDescent="0.15">
      <c r="DP25" s="95"/>
    </row>
    <row r="26" spans="119:120" x14ac:dyDescent="0.15">
      <c r="DO26" s="95"/>
      <c r="DP26" s="95"/>
    </row>
    <row r="28" spans="119:120" x14ac:dyDescent="0.15">
      <c r="DO28" s="95"/>
      <c r="DP28" s="95"/>
    </row>
    <row r="29" spans="119:120" x14ac:dyDescent="0.15">
      <c r="DP29" s="95"/>
    </row>
    <row r="31" spans="119:120" x14ac:dyDescent="0.15">
      <c r="DO31" s="95"/>
      <c r="DP31" s="95"/>
    </row>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49" spans="22:120" x14ac:dyDescent="0.15">
      <c r="DN49" s="95"/>
      <c r="DO49" s="95"/>
      <c r="DP49" s="95"/>
    </row>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72" spans="15:120" x14ac:dyDescent="0.15">
      <c r="DP72" s="95"/>
    </row>
    <row r="73" spans="15:120" x14ac:dyDescent="0.15">
      <c r="DP73" s="95"/>
    </row>
    <row r="96" spans="97:112" x14ac:dyDescent="0.15">
      <c r="CS96" s="95"/>
      <c r="CX96" s="95"/>
      <c r="DC96" s="95"/>
      <c r="DH96" s="95"/>
    </row>
    <row r="97" spans="24:120" x14ac:dyDescent="0.15">
      <c r="CS97" s="95"/>
      <c r="CX97" s="95"/>
      <c r="DC97" s="95"/>
      <c r="DH97" s="95"/>
      <c r="DP97" s="94" t="s">
        <v>341</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x14ac:dyDescent="0.15"/>
  <cols>
    <col min="1" max="116" width="2.625" style="94" customWidth="1"/>
    <col min="117" max="117" width="0" style="95" hidden="1" customWidth="1"/>
    <col min="118" max="16384" width="0"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35" spans="15:116" x14ac:dyDescent="0.15">
      <c r="CZ35" s="95"/>
      <c r="DA35" s="95"/>
      <c r="DB35" s="95"/>
      <c r="DC35" s="95"/>
      <c r="DD35" s="95"/>
      <c r="DE35" s="95"/>
      <c r="DF35" s="95"/>
      <c r="DG35" s="95"/>
      <c r="DH35" s="95"/>
      <c r="DI35" s="95"/>
      <c r="DJ35" s="95"/>
      <c r="DK35" s="95"/>
      <c r="DL35" s="95"/>
    </row>
    <row r="37" spans="15:116" x14ac:dyDescent="0.15">
      <c r="DL37" s="95"/>
    </row>
    <row r="38" spans="15:116" x14ac:dyDescent="0.15">
      <c r="DI38" s="95"/>
      <c r="DJ38" s="95"/>
      <c r="DK38" s="95"/>
      <c r="DL38" s="95"/>
    </row>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6" spans="15:116" x14ac:dyDescent="0.15">
      <c r="DA46" s="95"/>
      <c r="DB46" s="95"/>
      <c r="DC46" s="95"/>
      <c r="DD46" s="95"/>
      <c r="DE46" s="95"/>
      <c r="DF46" s="95"/>
      <c r="DG46" s="95"/>
      <c r="DH46" s="95"/>
      <c r="DI46" s="95"/>
      <c r="DJ46" s="95"/>
      <c r="DK46" s="95"/>
      <c r="DL46" s="95"/>
    </row>
    <row r="50" spans="104:116" x14ac:dyDescent="0.15">
      <c r="CZ50" s="95"/>
      <c r="DA50" s="95"/>
      <c r="DB50" s="95"/>
      <c r="DC50" s="95"/>
      <c r="DD50" s="95"/>
      <c r="DE50" s="95"/>
      <c r="DF50" s="95"/>
      <c r="DG50" s="95"/>
      <c r="DH50" s="95"/>
      <c r="DI50" s="95"/>
      <c r="DJ50" s="95"/>
      <c r="DK50" s="95"/>
      <c r="DL50" s="95"/>
    </row>
    <row r="53" spans="104:116" x14ac:dyDescent="0.15">
      <c r="DL53" s="95"/>
    </row>
    <row r="67" spans="107:116" x14ac:dyDescent="0.15">
      <c r="DC67" s="95"/>
      <c r="DD67" s="95"/>
      <c r="DE67" s="95"/>
      <c r="DF67" s="95"/>
      <c r="DG67" s="95"/>
      <c r="DH67" s="95"/>
      <c r="DI67" s="95"/>
      <c r="DJ67" s="95"/>
      <c r="DK67" s="95"/>
      <c r="DL67" s="95"/>
    </row>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sheet="1" objects="1" scenarios="1"/>
  <phoneticPr fontId="5"/>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Normal="70" zoomScaleSheetLayoutView="100" workbookViewId="0"/>
  </sheetViews>
  <sheetFormatPr defaultColWidth="0" defaultRowHeight="13.5" customHeight="1" x14ac:dyDescent="0.15"/>
  <cols>
    <col min="1" max="36" width="2.37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0" style="50" hidden="1" customWidth="1"/>
    <col min="54" max="16384" width="0"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213</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17" t="s">
        <v>26</v>
      </c>
      <c r="AP7" s="144"/>
      <c r="AQ7" s="155" t="s">
        <v>250</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18"/>
      <c r="AP8" s="145" t="s">
        <v>70</v>
      </c>
      <c r="AQ8" s="156" t="s">
        <v>139</v>
      </c>
      <c r="AR8" s="170" t="s">
        <v>296</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19" t="s">
        <v>321</v>
      </c>
      <c r="AL9" s="1020"/>
      <c r="AM9" s="1020"/>
      <c r="AN9" s="1021"/>
      <c r="AO9" s="134">
        <v>2075564</v>
      </c>
      <c r="AP9" s="134">
        <v>113270</v>
      </c>
      <c r="AQ9" s="157">
        <v>89546</v>
      </c>
      <c r="AR9" s="171">
        <v>26.5</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19" t="s">
        <v>372</v>
      </c>
      <c r="AL10" s="1020"/>
      <c r="AM10" s="1020"/>
      <c r="AN10" s="1021"/>
      <c r="AO10" s="135">
        <v>40727</v>
      </c>
      <c r="AP10" s="135">
        <v>2223</v>
      </c>
      <c r="AQ10" s="158">
        <v>7518</v>
      </c>
      <c r="AR10" s="172">
        <v>-70.400000000000006</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19" t="s">
        <v>133</v>
      </c>
      <c r="AL11" s="1020"/>
      <c r="AM11" s="1020"/>
      <c r="AN11" s="1021"/>
      <c r="AO11" s="135">
        <v>312401</v>
      </c>
      <c r="AP11" s="135">
        <v>17049</v>
      </c>
      <c r="AQ11" s="158">
        <v>9181</v>
      </c>
      <c r="AR11" s="172">
        <v>85.7</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19" t="s">
        <v>329</v>
      </c>
      <c r="AL12" s="1020"/>
      <c r="AM12" s="1020"/>
      <c r="AN12" s="1021"/>
      <c r="AO12" s="135" t="s">
        <v>188</v>
      </c>
      <c r="AP12" s="135" t="s">
        <v>188</v>
      </c>
      <c r="AQ12" s="158">
        <v>1021</v>
      </c>
      <c r="AR12" s="172" t="s">
        <v>188</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19" t="s">
        <v>509</v>
      </c>
      <c r="AL13" s="1020"/>
      <c r="AM13" s="1020"/>
      <c r="AN13" s="1021"/>
      <c r="AO13" s="135" t="s">
        <v>188</v>
      </c>
      <c r="AP13" s="135" t="s">
        <v>188</v>
      </c>
      <c r="AQ13" s="158">
        <v>11</v>
      </c>
      <c r="AR13" s="172" t="s">
        <v>188</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19" t="s">
        <v>376</v>
      </c>
      <c r="AL14" s="1020"/>
      <c r="AM14" s="1020"/>
      <c r="AN14" s="1021"/>
      <c r="AO14" s="135">
        <v>70747</v>
      </c>
      <c r="AP14" s="135">
        <v>3861</v>
      </c>
      <c r="AQ14" s="158">
        <v>4082</v>
      </c>
      <c r="AR14" s="172">
        <v>-5.4</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19" t="s">
        <v>97</v>
      </c>
      <c r="AL15" s="1020"/>
      <c r="AM15" s="1020"/>
      <c r="AN15" s="1021"/>
      <c r="AO15" s="135">
        <v>101049</v>
      </c>
      <c r="AP15" s="135">
        <v>5515</v>
      </c>
      <c r="AQ15" s="158">
        <v>2228</v>
      </c>
      <c r="AR15" s="172">
        <v>147.5</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22" t="s">
        <v>83</v>
      </c>
      <c r="AL16" s="1023"/>
      <c r="AM16" s="1023"/>
      <c r="AN16" s="1024"/>
      <c r="AO16" s="135">
        <v>-182527</v>
      </c>
      <c r="AP16" s="135">
        <v>-9961</v>
      </c>
      <c r="AQ16" s="158">
        <v>-8980</v>
      </c>
      <c r="AR16" s="172">
        <v>10.9</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22" t="s">
        <v>198</v>
      </c>
      <c r="AL17" s="1023"/>
      <c r="AM17" s="1023"/>
      <c r="AN17" s="1024"/>
      <c r="AO17" s="135">
        <v>2417961</v>
      </c>
      <c r="AP17" s="135">
        <v>131956</v>
      </c>
      <c r="AQ17" s="158">
        <v>104606</v>
      </c>
      <c r="AR17" s="172">
        <v>26.1</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243</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356</v>
      </c>
      <c r="AP20" s="146" t="s">
        <v>104</v>
      </c>
      <c r="AQ20" s="159" t="s">
        <v>61</v>
      </c>
      <c r="AR20" s="173"/>
    </row>
    <row r="21" spans="1:46" s="98" customFormat="1" x14ac:dyDescent="0.15">
      <c r="A21" s="100"/>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5" t="s">
        <v>221</v>
      </c>
      <c r="AL21" s="1026"/>
      <c r="AM21" s="1026"/>
      <c r="AN21" s="1027"/>
      <c r="AO21" s="137">
        <v>11.08</v>
      </c>
      <c r="AP21" s="147">
        <v>10.09</v>
      </c>
      <c r="AQ21" s="160">
        <v>0.99</v>
      </c>
      <c r="AR21" s="102"/>
      <c r="AS21" s="179"/>
      <c r="AT21" s="100"/>
    </row>
    <row r="22" spans="1:46" s="98" customFormat="1" x14ac:dyDescent="0.15">
      <c r="A22" s="100"/>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5" t="s">
        <v>465</v>
      </c>
      <c r="AL22" s="1026"/>
      <c r="AM22" s="1026"/>
      <c r="AN22" s="1027"/>
      <c r="AO22" s="138">
        <v>97.5</v>
      </c>
      <c r="AP22" s="148">
        <v>97.8</v>
      </c>
      <c r="AQ22" s="161">
        <v>-0.3</v>
      </c>
      <c r="AR22" s="149"/>
      <c r="AS22" s="179"/>
      <c r="AT22" s="100"/>
    </row>
    <row r="23" spans="1:46" s="98" customFormat="1" x14ac:dyDescent="0.15">
      <c r="A23" s="100"/>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49"/>
      <c r="AQ23" s="149"/>
      <c r="AR23" s="149"/>
      <c r="AS23" s="179"/>
      <c r="AT23" s="100"/>
    </row>
    <row r="24" spans="1:46" s="98" customFormat="1" x14ac:dyDescent="0.15">
      <c r="A24" s="100"/>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388</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49"/>
      <c r="AQ26" s="149"/>
      <c r="AR26" s="149"/>
      <c r="AS26" s="102"/>
      <c r="AT26" s="102"/>
    </row>
    <row r="27" spans="1:46" x14ac:dyDescent="0.15">
      <c r="A27" s="103" t="s">
        <v>15</v>
      </c>
      <c r="AO27" s="108"/>
      <c r="AP27" s="108"/>
      <c r="AQ27" s="108"/>
      <c r="AR27" s="108"/>
      <c r="AS27" s="108"/>
      <c r="AT27" s="108"/>
    </row>
    <row r="28" spans="1:46" ht="17.25" x14ac:dyDescent="0.15">
      <c r="A28" s="99" t="s">
        <v>161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510</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17" t="s">
        <v>26</v>
      </c>
      <c r="AP30" s="144"/>
      <c r="AQ30" s="155" t="s">
        <v>250</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18"/>
      <c r="AP31" s="145" t="s">
        <v>70</v>
      </c>
      <c r="AQ31" s="156" t="s">
        <v>139</v>
      </c>
      <c r="AR31" s="170" t="s">
        <v>296</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8" t="s">
        <v>483</v>
      </c>
      <c r="AL32" s="1029"/>
      <c r="AM32" s="1029"/>
      <c r="AN32" s="1030"/>
      <c r="AO32" s="135">
        <v>1537402</v>
      </c>
      <c r="AP32" s="135">
        <v>83901</v>
      </c>
      <c r="AQ32" s="162">
        <v>67805</v>
      </c>
      <c r="AR32" s="172">
        <v>23.7</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8" t="s">
        <v>446</v>
      </c>
      <c r="AL33" s="1029"/>
      <c r="AM33" s="1029"/>
      <c r="AN33" s="1030"/>
      <c r="AO33" s="135" t="s">
        <v>188</v>
      </c>
      <c r="AP33" s="135" t="s">
        <v>188</v>
      </c>
      <c r="AQ33" s="162" t="s">
        <v>188</v>
      </c>
      <c r="AR33" s="172" t="s">
        <v>188</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8" t="s">
        <v>265</v>
      </c>
      <c r="AL34" s="1029"/>
      <c r="AM34" s="1029"/>
      <c r="AN34" s="1030"/>
      <c r="AO34" s="135" t="s">
        <v>188</v>
      </c>
      <c r="AP34" s="135" t="s">
        <v>188</v>
      </c>
      <c r="AQ34" s="162">
        <v>11</v>
      </c>
      <c r="AR34" s="172" t="s">
        <v>188</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8" t="s">
        <v>529</v>
      </c>
      <c r="AL35" s="1029"/>
      <c r="AM35" s="1029"/>
      <c r="AN35" s="1030"/>
      <c r="AO35" s="135">
        <v>573141</v>
      </c>
      <c r="AP35" s="135">
        <v>31278</v>
      </c>
      <c r="AQ35" s="162">
        <v>18110</v>
      </c>
      <c r="AR35" s="172">
        <v>72.7</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8" t="s">
        <v>422</v>
      </c>
      <c r="AL36" s="1029"/>
      <c r="AM36" s="1029"/>
      <c r="AN36" s="1030"/>
      <c r="AO36" s="135">
        <v>20086</v>
      </c>
      <c r="AP36" s="135">
        <v>1096</v>
      </c>
      <c r="AQ36" s="162">
        <v>2781</v>
      </c>
      <c r="AR36" s="172">
        <v>-60.6</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8" t="s">
        <v>267</v>
      </c>
      <c r="AL37" s="1029"/>
      <c r="AM37" s="1029"/>
      <c r="AN37" s="1030"/>
      <c r="AO37" s="135">
        <v>32352</v>
      </c>
      <c r="AP37" s="135">
        <v>1766</v>
      </c>
      <c r="AQ37" s="162">
        <v>1073</v>
      </c>
      <c r="AR37" s="172">
        <v>64.599999999999994</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1" t="s">
        <v>203</v>
      </c>
      <c r="AL38" s="1032"/>
      <c r="AM38" s="1032"/>
      <c r="AN38" s="1033"/>
      <c r="AO38" s="139">
        <v>534</v>
      </c>
      <c r="AP38" s="139">
        <v>29</v>
      </c>
      <c r="AQ38" s="163">
        <v>5</v>
      </c>
      <c r="AR38" s="161">
        <v>480</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1" t="s">
        <v>280</v>
      </c>
      <c r="AL39" s="1032"/>
      <c r="AM39" s="1032"/>
      <c r="AN39" s="1033"/>
      <c r="AO39" s="135">
        <v>-143678</v>
      </c>
      <c r="AP39" s="135">
        <v>-7841</v>
      </c>
      <c r="AQ39" s="162">
        <v>-3858</v>
      </c>
      <c r="AR39" s="172">
        <v>103.2</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8" t="s">
        <v>23</v>
      </c>
      <c r="AL40" s="1029"/>
      <c r="AM40" s="1029"/>
      <c r="AN40" s="1030"/>
      <c r="AO40" s="135">
        <v>-934134</v>
      </c>
      <c r="AP40" s="135">
        <v>-50979</v>
      </c>
      <c r="AQ40" s="162">
        <v>-59194</v>
      </c>
      <c r="AR40" s="172">
        <v>-13.9</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34" t="s">
        <v>208</v>
      </c>
      <c r="AL41" s="1035"/>
      <c r="AM41" s="1035"/>
      <c r="AN41" s="1036"/>
      <c r="AO41" s="135">
        <v>1085703</v>
      </c>
      <c r="AP41" s="135">
        <v>59250</v>
      </c>
      <c r="AQ41" s="162">
        <v>26732</v>
      </c>
      <c r="AR41" s="172">
        <v>121.6</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298</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120</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93</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7" t="s">
        <v>26</v>
      </c>
      <c r="AN49" s="1039" t="s">
        <v>150</v>
      </c>
      <c r="AO49" s="1040"/>
      <c r="AP49" s="1040"/>
      <c r="AQ49" s="1040"/>
      <c r="AR49" s="1041"/>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8"/>
      <c r="AN50" s="131" t="s">
        <v>466</v>
      </c>
      <c r="AO50" s="141" t="s">
        <v>7</v>
      </c>
      <c r="AP50" s="152" t="s">
        <v>200</v>
      </c>
      <c r="AQ50" s="165" t="s">
        <v>315</v>
      </c>
      <c r="AR50" s="175" t="s">
        <v>277</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305</v>
      </c>
      <c r="AL51" s="120"/>
      <c r="AM51" s="125">
        <v>1835851</v>
      </c>
      <c r="AN51" s="132">
        <v>92682</v>
      </c>
      <c r="AO51" s="142">
        <v>144.9</v>
      </c>
      <c r="AP51" s="153">
        <v>90961</v>
      </c>
      <c r="AQ51" s="166">
        <v>20.100000000000001</v>
      </c>
      <c r="AR51" s="176">
        <v>124.8</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355</v>
      </c>
      <c r="AM52" s="126">
        <v>699728</v>
      </c>
      <c r="AN52" s="133">
        <v>35326</v>
      </c>
      <c r="AO52" s="143">
        <v>36.1</v>
      </c>
      <c r="AP52" s="154">
        <v>37720</v>
      </c>
      <c r="AQ52" s="167">
        <v>7.1</v>
      </c>
      <c r="AR52" s="177">
        <v>29</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211</v>
      </c>
      <c r="AL53" s="120"/>
      <c r="AM53" s="125">
        <v>1369609</v>
      </c>
      <c r="AN53" s="132">
        <v>70410</v>
      </c>
      <c r="AO53" s="142">
        <v>-24</v>
      </c>
      <c r="AP53" s="153">
        <v>106614</v>
      </c>
      <c r="AQ53" s="166">
        <v>17.2</v>
      </c>
      <c r="AR53" s="176">
        <v>-41.2</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355</v>
      </c>
      <c r="AM54" s="126">
        <v>741605</v>
      </c>
      <c r="AN54" s="133">
        <v>38125</v>
      </c>
      <c r="AO54" s="143">
        <v>7.9</v>
      </c>
      <c r="AP54" s="154">
        <v>45545</v>
      </c>
      <c r="AQ54" s="167">
        <v>20.7</v>
      </c>
      <c r="AR54" s="177">
        <v>-12.8</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113</v>
      </c>
      <c r="AL55" s="120"/>
      <c r="AM55" s="125">
        <v>1230016</v>
      </c>
      <c r="AN55" s="132">
        <v>64345</v>
      </c>
      <c r="AO55" s="142">
        <v>-8.6</v>
      </c>
      <c r="AP55" s="153">
        <v>85459</v>
      </c>
      <c r="AQ55" s="166">
        <v>-19.8</v>
      </c>
      <c r="AR55" s="176">
        <v>11.2</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355</v>
      </c>
      <c r="AM56" s="126">
        <v>630452</v>
      </c>
      <c r="AN56" s="133">
        <v>32980</v>
      </c>
      <c r="AO56" s="143">
        <v>-13.5</v>
      </c>
      <c r="AP56" s="154">
        <v>44378</v>
      </c>
      <c r="AQ56" s="167">
        <v>-2.6</v>
      </c>
      <c r="AR56" s="177">
        <v>-10.9</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21</v>
      </c>
      <c r="AL57" s="120"/>
      <c r="AM57" s="125">
        <v>1877419</v>
      </c>
      <c r="AN57" s="132">
        <v>100166</v>
      </c>
      <c r="AO57" s="142">
        <v>55.7</v>
      </c>
      <c r="AP57" s="153">
        <v>83280</v>
      </c>
      <c r="AQ57" s="166">
        <v>-2.5</v>
      </c>
      <c r="AR57" s="176">
        <v>58.2</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355</v>
      </c>
      <c r="AM58" s="126">
        <v>986009</v>
      </c>
      <c r="AN58" s="133">
        <v>52607</v>
      </c>
      <c r="AO58" s="143">
        <v>59.5</v>
      </c>
      <c r="AP58" s="154">
        <v>43123</v>
      </c>
      <c r="AQ58" s="167">
        <v>-2.8</v>
      </c>
      <c r="AR58" s="177">
        <v>62.3</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463</v>
      </c>
      <c r="AL59" s="120"/>
      <c r="AM59" s="125">
        <v>3444041</v>
      </c>
      <c r="AN59" s="132">
        <v>187952</v>
      </c>
      <c r="AO59" s="142">
        <v>87.6</v>
      </c>
      <c r="AP59" s="153">
        <v>88968</v>
      </c>
      <c r="AQ59" s="166">
        <v>6.8</v>
      </c>
      <c r="AR59" s="176">
        <v>80.8</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355</v>
      </c>
      <c r="AM60" s="126">
        <v>1134503</v>
      </c>
      <c r="AN60" s="133">
        <v>61914</v>
      </c>
      <c r="AO60" s="143">
        <v>17.7</v>
      </c>
      <c r="AP60" s="154">
        <v>45482</v>
      </c>
      <c r="AQ60" s="167">
        <v>5.5</v>
      </c>
      <c r="AR60" s="177">
        <v>12.2</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516</v>
      </c>
      <c r="AL61" s="123"/>
      <c r="AM61" s="125">
        <v>1951387</v>
      </c>
      <c r="AN61" s="132">
        <v>103111</v>
      </c>
      <c r="AO61" s="142">
        <v>51.1</v>
      </c>
      <c r="AP61" s="153">
        <v>91056</v>
      </c>
      <c r="AQ61" s="168">
        <v>4.4000000000000004</v>
      </c>
      <c r="AR61" s="176">
        <v>46.7</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355</v>
      </c>
      <c r="AM62" s="126">
        <v>838459</v>
      </c>
      <c r="AN62" s="133">
        <v>44190</v>
      </c>
      <c r="AO62" s="143">
        <v>21.5</v>
      </c>
      <c r="AP62" s="154">
        <v>43250</v>
      </c>
      <c r="AQ62" s="167">
        <v>5.6</v>
      </c>
      <c r="AR62" s="177">
        <v>15.9</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sheet="1" objects="1" scenarios="1"/>
  <mergeCells count="25">
    <mergeCell ref="AK39:AN39"/>
    <mergeCell ref="AK40:AN40"/>
    <mergeCell ref="AK41:AN41"/>
    <mergeCell ref="AM49:AM50"/>
    <mergeCell ref="AN49:AR49"/>
    <mergeCell ref="AK34:AN34"/>
    <mergeCell ref="AK35:AN35"/>
    <mergeCell ref="AK36:AN36"/>
    <mergeCell ref="AK37:AN37"/>
    <mergeCell ref="AK38:AN38"/>
    <mergeCell ref="AK21:AN21"/>
    <mergeCell ref="AK22:AN22"/>
    <mergeCell ref="AO30:AO31"/>
    <mergeCell ref="AK32:AN32"/>
    <mergeCell ref="AK33:AN33"/>
    <mergeCell ref="AK13:AN13"/>
    <mergeCell ref="AK14:AN14"/>
    <mergeCell ref="AK15:AN15"/>
    <mergeCell ref="AK16:AN16"/>
    <mergeCell ref="AK17:AN17"/>
    <mergeCell ref="AO7:AO8"/>
    <mergeCell ref="AK9:AN9"/>
    <mergeCell ref="AK10:AN10"/>
    <mergeCell ref="AK11:AN11"/>
    <mergeCell ref="AK12:AN12"/>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x14ac:dyDescent="0.15"/>
  <cols>
    <col min="1" max="125" width="2.375" style="94" customWidth="1"/>
    <col min="126" max="126" width="0" style="95" hidden="1" customWidth="1"/>
    <col min="127" max="16384" width="0"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9" spans="2:125" x14ac:dyDescent="0.15">
      <c r="DU9" s="95"/>
    </row>
    <row r="17" spans="125:125" x14ac:dyDescent="0.15">
      <c r="DU17" s="95"/>
    </row>
    <row r="20" spans="125:125" x14ac:dyDescent="0.15">
      <c r="DU20" s="95"/>
    </row>
    <row r="21" spans="125:125" x14ac:dyDescent="0.15">
      <c r="DU21" s="95"/>
    </row>
    <row r="28" spans="125:125" x14ac:dyDescent="0.15">
      <c r="DU28" s="95"/>
    </row>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4" spans="120:125" x14ac:dyDescent="0.15">
      <c r="DU54" s="95"/>
    </row>
    <row r="58" spans="120:125" x14ac:dyDescent="0.15">
      <c r="DU58" s="95"/>
    </row>
    <row r="63" spans="120:125" x14ac:dyDescent="0.15">
      <c r="DU63" s="95"/>
    </row>
    <row r="64" spans="120:125" x14ac:dyDescent="0.15">
      <c r="DT64" s="95"/>
      <c r="DU64" s="95"/>
    </row>
    <row r="69" spans="123:125" x14ac:dyDescent="0.15">
      <c r="DS69" s="95"/>
      <c r="DT69" s="95"/>
      <c r="DU69" s="95"/>
    </row>
    <row r="82" spans="116:125" x14ac:dyDescent="0.15">
      <c r="DL82" s="95"/>
    </row>
    <row r="83" spans="116:125" x14ac:dyDescent="0.15">
      <c r="DM83" s="95"/>
      <c r="DN83" s="95"/>
      <c r="DO83" s="95"/>
      <c r="DP83" s="95"/>
      <c r="DQ83" s="95"/>
      <c r="DR83" s="95"/>
      <c r="DS83" s="95"/>
      <c r="DT83" s="95"/>
      <c r="DU83" s="95"/>
    </row>
    <row r="88" spans="116:125" x14ac:dyDescent="0.15">
      <c r="DU88" s="95"/>
    </row>
    <row r="94" spans="116:125" ht="13.5" customHeight="1" x14ac:dyDescent="0.15">
      <c r="DS94" s="95"/>
      <c r="DT94" s="95"/>
      <c r="DU94" s="95"/>
    </row>
    <row r="95" spans="116:125" ht="13.5" customHeight="1" x14ac:dyDescent="0.15">
      <c r="DU95" s="95"/>
    </row>
    <row r="101" spans="124:125" ht="13.5" customHeight="1" x14ac:dyDescent="0.15">
      <c r="DU101" s="95"/>
    </row>
    <row r="104" spans="124:125" ht="13.5" customHeight="1" x14ac:dyDescent="0.15">
      <c r="DT104" s="95"/>
      <c r="DU104" s="95"/>
    </row>
    <row r="116" spans="125:125" ht="13.5" customHeight="1" x14ac:dyDescent="0.15">
      <c r="DU116" s="95" t="s">
        <v>341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phoneticPr fontId="5"/>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x14ac:dyDescent="0.15"/>
  <cols>
    <col min="1" max="125" width="2.375" style="94" customWidth="1"/>
    <col min="126" max="126" width="0" style="95" hidden="1" customWidth="1"/>
    <col min="127" max="16384" width="0"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116" spans="125:125" ht="13.5" customHeight="1" x14ac:dyDescent="0.15">
      <c r="DU116" s="94" t="s">
        <v>341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phoneticPr fontId="5"/>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499</v>
      </c>
    </row>
    <row r="46" spans="2:10" ht="29.25" customHeight="1" x14ac:dyDescent="0.2">
      <c r="B46" s="184" t="s">
        <v>430</v>
      </c>
      <c r="C46" s="188"/>
      <c r="D46" s="188"/>
      <c r="E46" s="189" t="s">
        <v>13</v>
      </c>
      <c r="F46" s="190" t="s">
        <v>343</v>
      </c>
      <c r="G46" s="194" t="s">
        <v>240</v>
      </c>
      <c r="H46" s="194" t="s">
        <v>512</v>
      </c>
      <c r="I46" s="194" t="s">
        <v>431</v>
      </c>
      <c r="J46" s="199" t="s">
        <v>490</v>
      </c>
    </row>
    <row r="47" spans="2:10" ht="57.75" customHeight="1" x14ac:dyDescent="0.15">
      <c r="B47" s="185"/>
      <c r="C47" s="1042" t="s">
        <v>513</v>
      </c>
      <c r="D47" s="1042"/>
      <c r="E47" s="1043"/>
      <c r="F47" s="191">
        <v>4.49</v>
      </c>
      <c r="G47" s="195">
        <v>6.4</v>
      </c>
      <c r="H47" s="195">
        <v>8.26</v>
      </c>
      <c r="I47" s="195">
        <v>8.3699999999999992</v>
      </c>
      <c r="J47" s="200">
        <v>1.79</v>
      </c>
    </row>
    <row r="48" spans="2:10" ht="57.75" customHeight="1" x14ac:dyDescent="0.15">
      <c r="B48" s="186"/>
      <c r="C48" s="1044" t="s">
        <v>286</v>
      </c>
      <c r="D48" s="1044"/>
      <c r="E48" s="1045"/>
      <c r="F48" s="192">
        <v>1.53</v>
      </c>
      <c r="G48" s="196">
        <v>1</v>
      </c>
      <c r="H48" s="196">
        <v>1.51</v>
      </c>
      <c r="I48" s="196">
        <v>1.64</v>
      </c>
      <c r="J48" s="201">
        <v>0.62</v>
      </c>
    </row>
    <row r="49" spans="2:10" ht="57.75" customHeight="1" x14ac:dyDescent="0.15">
      <c r="B49" s="187"/>
      <c r="C49" s="1046" t="s">
        <v>365</v>
      </c>
      <c r="D49" s="1046"/>
      <c r="E49" s="1047"/>
      <c r="F49" s="193">
        <v>5.14</v>
      </c>
      <c r="G49" s="197">
        <v>0.28999999999999998</v>
      </c>
      <c r="H49" s="197">
        <v>2.42</v>
      </c>
      <c r="I49" s="197">
        <v>0.12</v>
      </c>
      <c r="J49" s="202" t="s">
        <v>429</v>
      </c>
    </row>
    <row r="51" spans="2:10" ht="13.5" hidden="1" customHeight="1" x14ac:dyDescent="0.15"/>
    <row r="52" spans="2:10" ht="13.5" hidden="1" customHeight="1" x14ac:dyDescent="0.15"/>
    <row r="53" spans="2:10" ht="13.5" hidden="1" customHeight="1" x14ac:dyDescent="0.15"/>
  </sheetData>
  <sheetProtection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499</v>
      </c>
      <c r="K32" s="203"/>
      <c r="L32" s="203"/>
      <c r="M32" s="203"/>
      <c r="N32" s="203"/>
      <c r="O32" s="203"/>
      <c r="P32" s="203"/>
    </row>
    <row r="33" spans="1:16" ht="39" customHeight="1" x14ac:dyDescent="0.2">
      <c r="A33" s="203"/>
      <c r="B33" s="204" t="s">
        <v>275</v>
      </c>
      <c r="C33" s="210"/>
      <c r="D33" s="210"/>
      <c r="E33" s="212" t="s">
        <v>13</v>
      </c>
      <c r="F33" s="213" t="s">
        <v>343</v>
      </c>
      <c r="G33" s="218" t="s">
        <v>240</v>
      </c>
      <c r="H33" s="218" t="s">
        <v>512</v>
      </c>
      <c r="I33" s="218" t="s">
        <v>431</v>
      </c>
      <c r="J33" s="222" t="s">
        <v>490</v>
      </c>
      <c r="K33" s="203"/>
      <c r="L33" s="203"/>
      <c r="M33" s="203"/>
      <c r="N33" s="203"/>
      <c r="O33" s="203"/>
      <c r="P33" s="203"/>
    </row>
    <row r="34" spans="1:16" ht="39" customHeight="1" x14ac:dyDescent="0.15">
      <c r="A34" s="203"/>
      <c r="B34" s="205"/>
      <c r="C34" s="1048" t="s">
        <v>302</v>
      </c>
      <c r="D34" s="1048"/>
      <c r="E34" s="1049"/>
      <c r="F34" s="214">
        <v>3.48</v>
      </c>
      <c r="G34" s="219">
        <v>3.98</v>
      </c>
      <c r="H34" s="219">
        <v>2.73</v>
      </c>
      <c r="I34" s="219">
        <v>2.82</v>
      </c>
      <c r="J34" s="223">
        <v>3.04</v>
      </c>
      <c r="K34" s="203"/>
      <c r="L34" s="203"/>
      <c r="M34" s="203"/>
      <c r="N34" s="203"/>
      <c r="O34" s="203"/>
      <c r="P34" s="203"/>
    </row>
    <row r="35" spans="1:16" ht="39" customHeight="1" x14ac:dyDescent="0.15">
      <c r="A35" s="203"/>
      <c r="B35" s="206"/>
      <c r="C35" s="1050" t="s">
        <v>38</v>
      </c>
      <c r="D35" s="1050"/>
      <c r="E35" s="1051"/>
      <c r="F35" s="215">
        <v>0.84</v>
      </c>
      <c r="G35" s="220">
        <v>0.12</v>
      </c>
      <c r="H35" s="220">
        <v>1.06</v>
      </c>
      <c r="I35" s="220">
        <v>1.5699999999999998</v>
      </c>
      <c r="J35" s="224">
        <v>1.51</v>
      </c>
      <c r="K35" s="203"/>
      <c r="L35" s="203"/>
      <c r="M35" s="203"/>
      <c r="N35" s="203"/>
      <c r="O35" s="203"/>
      <c r="P35" s="203"/>
    </row>
    <row r="36" spans="1:16" ht="39" customHeight="1" x14ac:dyDescent="0.15">
      <c r="A36" s="203"/>
      <c r="B36" s="206"/>
      <c r="C36" s="1050" t="s">
        <v>402</v>
      </c>
      <c r="D36" s="1050"/>
      <c r="E36" s="1051"/>
      <c r="F36" s="215">
        <v>0.04</v>
      </c>
      <c r="G36" s="220">
        <v>0.01</v>
      </c>
      <c r="H36" s="220">
        <v>0.02</v>
      </c>
      <c r="I36" s="220">
        <v>0.8</v>
      </c>
      <c r="J36" s="224">
        <v>1.1299999999999999</v>
      </c>
      <c r="K36" s="203"/>
      <c r="L36" s="203"/>
      <c r="M36" s="203"/>
      <c r="N36" s="203"/>
      <c r="O36" s="203"/>
      <c r="P36" s="203"/>
    </row>
    <row r="37" spans="1:16" ht="39" customHeight="1" x14ac:dyDescent="0.15">
      <c r="A37" s="203"/>
      <c r="B37" s="206"/>
      <c r="C37" s="1050" t="s">
        <v>6</v>
      </c>
      <c r="D37" s="1050"/>
      <c r="E37" s="1051"/>
      <c r="F37" s="215">
        <v>1.49</v>
      </c>
      <c r="G37" s="220">
        <v>0.97</v>
      </c>
      <c r="H37" s="220">
        <v>1.47</v>
      </c>
      <c r="I37" s="220">
        <v>1.59</v>
      </c>
      <c r="J37" s="224">
        <v>0.57999999999999996</v>
      </c>
      <c r="K37" s="203"/>
      <c r="L37" s="203"/>
      <c r="M37" s="203"/>
      <c r="N37" s="203"/>
      <c r="O37" s="203"/>
      <c r="P37" s="203"/>
    </row>
    <row r="38" spans="1:16" ht="39" customHeight="1" x14ac:dyDescent="0.15">
      <c r="A38" s="203"/>
      <c r="B38" s="206"/>
      <c r="C38" s="1050" t="s">
        <v>327</v>
      </c>
      <c r="D38" s="1050"/>
      <c r="E38" s="1051"/>
      <c r="F38" s="215">
        <v>2.06</v>
      </c>
      <c r="G38" s="220">
        <v>2.15</v>
      </c>
      <c r="H38" s="220">
        <v>0.61</v>
      </c>
      <c r="I38" s="220">
        <v>2.2400000000000002</v>
      </c>
      <c r="J38" s="224">
        <v>0.53</v>
      </c>
      <c r="K38" s="203"/>
      <c r="L38" s="203"/>
      <c r="M38" s="203"/>
      <c r="N38" s="203"/>
      <c r="O38" s="203"/>
      <c r="P38" s="203"/>
    </row>
    <row r="39" spans="1:16" ht="39" customHeight="1" x14ac:dyDescent="0.15">
      <c r="A39" s="203"/>
      <c r="B39" s="206"/>
      <c r="C39" s="1050" t="s">
        <v>127</v>
      </c>
      <c r="D39" s="1050"/>
      <c r="E39" s="1051"/>
      <c r="F39" s="215">
        <v>0.15</v>
      </c>
      <c r="G39" s="220">
        <v>0.06</v>
      </c>
      <c r="H39" s="220">
        <v>0.06</v>
      </c>
      <c r="I39" s="220">
        <v>0.13</v>
      </c>
      <c r="J39" s="224">
        <v>0.16</v>
      </c>
      <c r="K39" s="203"/>
      <c r="L39" s="203"/>
      <c r="M39" s="203"/>
      <c r="N39" s="203"/>
      <c r="O39" s="203"/>
      <c r="P39" s="203"/>
    </row>
    <row r="40" spans="1:16" ht="39" customHeight="1" x14ac:dyDescent="0.15">
      <c r="A40" s="203"/>
      <c r="B40" s="206"/>
      <c r="C40" s="1050" t="s">
        <v>382</v>
      </c>
      <c r="D40" s="1050"/>
      <c r="E40" s="1051"/>
      <c r="F40" s="215">
        <v>0.11</v>
      </c>
      <c r="G40" s="220">
        <v>0.08</v>
      </c>
      <c r="H40" s="220">
        <v>0.09</v>
      </c>
      <c r="I40" s="220">
        <v>0.09</v>
      </c>
      <c r="J40" s="224">
        <v>0.09</v>
      </c>
      <c r="K40" s="203"/>
      <c r="L40" s="203"/>
      <c r="M40" s="203"/>
      <c r="N40" s="203"/>
      <c r="O40" s="203"/>
      <c r="P40" s="203"/>
    </row>
    <row r="41" spans="1:16" ht="39" customHeight="1" x14ac:dyDescent="0.15">
      <c r="A41" s="203"/>
      <c r="B41" s="206"/>
      <c r="C41" s="1050" t="s">
        <v>471</v>
      </c>
      <c r="D41" s="1050"/>
      <c r="E41" s="1051"/>
      <c r="F41" s="215">
        <v>0.03</v>
      </c>
      <c r="G41" s="220">
        <v>0.02</v>
      </c>
      <c r="H41" s="220">
        <v>0.03</v>
      </c>
      <c r="I41" s="220">
        <v>0.03</v>
      </c>
      <c r="J41" s="224">
        <v>0.02</v>
      </c>
      <c r="K41" s="203"/>
      <c r="L41" s="203"/>
      <c r="M41" s="203"/>
      <c r="N41" s="203"/>
      <c r="O41" s="203"/>
      <c r="P41" s="203"/>
    </row>
    <row r="42" spans="1:16" ht="39" customHeight="1" x14ac:dyDescent="0.15">
      <c r="A42" s="203"/>
      <c r="B42" s="207"/>
      <c r="C42" s="1050" t="s">
        <v>169</v>
      </c>
      <c r="D42" s="1050"/>
      <c r="E42" s="1051"/>
      <c r="F42" s="215" t="s">
        <v>188</v>
      </c>
      <c r="G42" s="220" t="s">
        <v>188</v>
      </c>
      <c r="H42" s="220" t="s">
        <v>188</v>
      </c>
      <c r="I42" s="220" t="s">
        <v>188</v>
      </c>
      <c r="J42" s="224" t="s">
        <v>188</v>
      </c>
      <c r="K42" s="203"/>
      <c r="L42" s="203"/>
      <c r="M42" s="203"/>
      <c r="N42" s="203"/>
      <c r="O42" s="203"/>
      <c r="P42" s="203"/>
    </row>
    <row r="43" spans="1:16" ht="39" customHeight="1" x14ac:dyDescent="0.15">
      <c r="A43" s="203"/>
      <c r="B43" s="208"/>
      <c r="C43" s="1052" t="s">
        <v>335</v>
      </c>
      <c r="D43" s="1052"/>
      <c r="E43" s="1053"/>
      <c r="F43" s="216">
        <v>0</v>
      </c>
      <c r="G43" s="221">
        <v>0</v>
      </c>
      <c r="H43" s="221">
        <v>0</v>
      </c>
      <c r="I43" s="221">
        <v>0</v>
      </c>
      <c r="J43" s="225">
        <v>0</v>
      </c>
      <c r="K43" s="203"/>
      <c r="L43" s="203"/>
      <c r="M43" s="203"/>
      <c r="N43" s="203"/>
      <c r="O43" s="203"/>
      <c r="P43" s="203"/>
    </row>
    <row r="44" spans="1:16" ht="39" customHeight="1" x14ac:dyDescent="0.15">
      <c r="A44" s="203"/>
      <c r="B44" s="209" t="s">
        <v>373</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37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119</v>
      </c>
      <c r="P43" s="103"/>
      <c r="Q43" s="103"/>
      <c r="R43" s="103"/>
      <c r="S43" s="103"/>
      <c r="T43" s="103"/>
      <c r="U43" s="103"/>
    </row>
    <row r="44" spans="1:21" ht="30.75" customHeight="1" x14ac:dyDescent="0.15">
      <c r="A44" s="103"/>
      <c r="B44" s="226" t="s">
        <v>507</v>
      </c>
      <c r="C44" s="228"/>
      <c r="D44" s="228"/>
      <c r="E44" s="233"/>
      <c r="F44" s="233"/>
      <c r="G44" s="233"/>
      <c r="H44" s="233"/>
      <c r="I44" s="233"/>
      <c r="J44" s="234" t="s">
        <v>13</v>
      </c>
      <c r="K44" s="235" t="s">
        <v>343</v>
      </c>
      <c r="L44" s="239" t="s">
        <v>240</v>
      </c>
      <c r="M44" s="239" t="s">
        <v>512</v>
      </c>
      <c r="N44" s="239" t="s">
        <v>431</v>
      </c>
      <c r="O44" s="244" t="s">
        <v>490</v>
      </c>
      <c r="P44" s="103"/>
      <c r="Q44" s="103"/>
      <c r="R44" s="103"/>
      <c r="S44" s="103"/>
      <c r="T44" s="103"/>
      <c r="U44" s="103"/>
    </row>
    <row r="45" spans="1:21" ht="30.75" customHeight="1" x14ac:dyDescent="0.15">
      <c r="A45" s="103"/>
      <c r="B45" s="1062" t="s">
        <v>472</v>
      </c>
      <c r="C45" s="1063"/>
      <c r="D45" s="229"/>
      <c r="E45" s="1068" t="s">
        <v>205</v>
      </c>
      <c r="F45" s="1068"/>
      <c r="G45" s="1068"/>
      <c r="H45" s="1068"/>
      <c r="I45" s="1068"/>
      <c r="J45" s="1069"/>
      <c r="K45" s="236">
        <v>1503</v>
      </c>
      <c r="L45" s="240">
        <v>1740</v>
      </c>
      <c r="M45" s="240">
        <v>1709</v>
      </c>
      <c r="N45" s="240">
        <v>1654</v>
      </c>
      <c r="O45" s="245">
        <v>1537</v>
      </c>
      <c r="P45" s="103"/>
      <c r="Q45" s="103"/>
      <c r="R45" s="103"/>
      <c r="S45" s="103"/>
      <c r="T45" s="103"/>
      <c r="U45" s="103"/>
    </row>
    <row r="46" spans="1:21" ht="30.75" customHeight="1" x14ac:dyDescent="0.15">
      <c r="A46" s="103"/>
      <c r="B46" s="1064"/>
      <c r="C46" s="1065"/>
      <c r="D46" s="230"/>
      <c r="E46" s="1056" t="s">
        <v>492</v>
      </c>
      <c r="F46" s="1056"/>
      <c r="G46" s="1056"/>
      <c r="H46" s="1056"/>
      <c r="I46" s="1056"/>
      <c r="J46" s="1057"/>
      <c r="K46" s="237" t="s">
        <v>188</v>
      </c>
      <c r="L46" s="241" t="s">
        <v>188</v>
      </c>
      <c r="M46" s="241" t="s">
        <v>188</v>
      </c>
      <c r="N46" s="241" t="s">
        <v>188</v>
      </c>
      <c r="O46" s="246" t="s">
        <v>188</v>
      </c>
      <c r="P46" s="103"/>
      <c r="Q46" s="103"/>
      <c r="R46" s="103"/>
      <c r="S46" s="103"/>
      <c r="T46" s="103"/>
      <c r="U46" s="103"/>
    </row>
    <row r="47" spans="1:21" ht="30.75" customHeight="1" x14ac:dyDescent="0.15">
      <c r="A47" s="103"/>
      <c r="B47" s="1064"/>
      <c r="C47" s="1065"/>
      <c r="D47" s="230"/>
      <c r="E47" s="1056" t="s">
        <v>212</v>
      </c>
      <c r="F47" s="1056"/>
      <c r="G47" s="1056"/>
      <c r="H47" s="1056"/>
      <c r="I47" s="1056"/>
      <c r="J47" s="1057"/>
      <c r="K47" s="237" t="s">
        <v>188</v>
      </c>
      <c r="L47" s="241" t="s">
        <v>188</v>
      </c>
      <c r="M47" s="241" t="s">
        <v>188</v>
      </c>
      <c r="N47" s="241" t="s">
        <v>188</v>
      </c>
      <c r="O47" s="246" t="s">
        <v>188</v>
      </c>
      <c r="P47" s="103"/>
      <c r="Q47" s="103"/>
      <c r="R47" s="103"/>
      <c r="S47" s="103"/>
      <c r="T47" s="103"/>
      <c r="U47" s="103"/>
    </row>
    <row r="48" spans="1:21" ht="30.75" customHeight="1" x14ac:dyDescent="0.15">
      <c r="A48" s="103"/>
      <c r="B48" s="1064"/>
      <c r="C48" s="1065"/>
      <c r="D48" s="230"/>
      <c r="E48" s="1056" t="s">
        <v>217</v>
      </c>
      <c r="F48" s="1056"/>
      <c r="G48" s="1056"/>
      <c r="H48" s="1056"/>
      <c r="I48" s="1056"/>
      <c r="J48" s="1057"/>
      <c r="K48" s="237">
        <v>342</v>
      </c>
      <c r="L48" s="241">
        <v>384</v>
      </c>
      <c r="M48" s="241">
        <v>415</v>
      </c>
      <c r="N48" s="241">
        <v>531</v>
      </c>
      <c r="O48" s="246">
        <v>573</v>
      </c>
      <c r="P48" s="103"/>
      <c r="Q48" s="103"/>
      <c r="R48" s="103"/>
      <c r="S48" s="103"/>
      <c r="T48" s="103"/>
      <c r="U48" s="103"/>
    </row>
    <row r="49" spans="1:21" ht="30.75" customHeight="1" x14ac:dyDescent="0.15">
      <c r="A49" s="103"/>
      <c r="B49" s="1064"/>
      <c r="C49" s="1065"/>
      <c r="D49" s="230"/>
      <c r="E49" s="1056" t="s">
        <v>241</v>
      </c>
      <c r="F49" s="1056"/>
      <c r="G49" s="1056"/>
      <c r="H49" s="1056"/>
      <c r="I49" s="1056"/>
      <c r="J49" s="1057"/>
      <c r="K49" s="237">
        <v>9</v>
      </c>
      <c r="L49" s="241">
        <v>11</v>
      </c>
      <c r="M49" s="241">
        <v>11</v>
      </c>
      <c r="N49" s="241">
        <v>20</v>
      </c>
      <c r="O49" s="246">
        <v>20</v>
      </c>
      <c r="P49" s="103"/>
      <c r="Q49" s="103"/>
      <c r="R49" s="103"/>
      <c r="S49" s="103"/>
      <c r="T49" s="103"/>
      <c r="U49" s="103"/>
    </row>
    <row r="50" spans="1:21" ht="30.75" customHeight="1" x14ac:dyDescent="0.15">
      <c r="A50" s="103"/>
      <c r="B50" s="1064"/>
      <c r="C50" s="1065"/>
      <c r="D50" s="230"/>
      <c r="E50" s="1056" t="s">
        <v>338</v>
      </c>
      <c r="F50" s="1056"/>
      <c r="G50" s="1056"/>
      <c r="H50" s="1056"/>
      <c r="I50" s="1056"/>
      <c r="J50" s="1057"/>
      <c r="K50" s="237">
        <v>34</v>
      </c>
      <c r="L50" s="241">
        <v>33</v>
      </c>
      <c r="M50" s="241">
        <v>33</v>
      </c>
      <c r="N50" s="241">
        <v>33</v>
      </c>
      <c r="O50" s="246">
        <v>32</v>
      </c>
      <c r="P50" s="103"/>
      <c r="Q50" s="103"/>
      <c r="R50" s="103"/>
      <c r="S50" s="103"/>
      <c r="T50" s="103"/>
      <c r="U50" s="103"/>
    </row>
    <row r="51" spans="1:21" ht="30.75" customHeight="1" x14ac:dyDescent="0.15">
      <c r="A51" s="103"/>
      <c r="B51" s="1066"/>
      <c r="C51" s="1067"/>
      <c r="D51" s="231"/>
      <c r="E51" s="1056" t="s">
        <v>69</v>
      </c>
      <c r="F51" s="1056"/>
      <c r="G51" s="1056"/>
      <c r="H51" s="1056"/>
      <c r="I51" s="1056"/>
      <c r="J51" s="1057"/>
      <c r="K51" s="237" t="s">
        <v>188</v>
      </c>
      <c r="L51" s="241" t="s">
        <v>188</v>
      </c>
      <c r="M51" s="241">
        <v>0</v>
      </c>
      <c r="N51" s="241">
        <v>0</v>
      </c>
      <c r="O51" s="246">
        <v>1</v>
      </c>
      <c r="P51" s="103"/>
      <c r="Q51" s="103"/>
      <c r="R51" s="103"/>
      <c r="S51" s="103"/>
      <c r="T51" s="103"/>
      <c r="U51" s="103"/>
    </row>
    <row r="52" spans="1:21" ht="30.75" customHeight="1" x14ac:dyDescent="0.15">
      <c r="A52" s="103"/>
      <c r="B52" s="1054" t="s">
        <v>377</v>
      </c>
      <c r="C52" s="1055"/>
      <c r="D52" s="231"/>
      <c r="E52" s="1056" t="s">
        <v>238</v>
      </c>
      <c r="F52" s="1056"/>
      <c r="G52" s="1056"/>
      <c r="H52" s="1056"/>
      <c r="I52" s="1056"/>
      <c r="J52" s="1057"/>
      <c r="K52" s="237">
        <v>1237</v>
      </c>
      <c r="L52" s="241">
        <v>1276</v>
      </c>
      <c r="M52" s="241">
        <v>1188</v>
      </c>
      <c r="N52" s="241">
        <v>1134</v>
      </c>
      <c r="O52" s="246">
        <v>1078</v>
      </c>
      <c r="P52" s="103"/>
      <c r="Q52" s="103"/>
      <c r="R52" s="103"/>
      <c r="S52" s="103"/>
      <c r="T52" s="103"/>
      <c r="U52" s="103"/>
    </row>
    <row r="53" spans="1:21" ht="30.75" customHeight="1" x14ac:dyDescent="0.15">
      <c r="A53" s="103"/>
      <c r="B53" s="1058" t="s">
        <v>89</v>
      </c>
      <c r="C53" s="1059"/>
      <c r="D53" s="232"/>
      <c r="E53" s="1060" t="s">
        <v>56</v>
      </c>
      <c r="F53" s="1060"/>
      <c r="G53" s="1060"/>
      <c r="H53" s="1060"/>
      <c r="I53" s="1060"/>
      <c r="J53" s="1061"/>
      <c r="K53" s="238">
        <v>651</v>
      </c>
      <c r="L53" s="242">
        <v>892</v>
      </c>
      <c r="M53" s="242">
        <v>980</v>
      </c>
      <c r="N53" s="242">
        <v>1104</v>
      </c>
      <c r="O53" s="247">
        <v>1085</v>
      </c>
      <c r="P53" s="103"/>
      <c r="Q53" s="103"/>
      <c r="R53" s="103"/>
      <c r="S53" s="103"/>
      <c r="T53" s="103"/>
      <c r="U53" s="103"/>
    </row>
    <row r="54" spans="1:21" ht="24" customHeight="1" x14ac:dyDescent="0.15">
      <c r="A54" s="103"/>
      <c r="B54" s="227" t="s">
        <v>298</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5"/>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119</v>
      </c>
    </row>
    <row r="40" spans="2:13" ht="27.75" customHeight="1" x14ac:dyDescent="0.15">
      <c r="B40" s="226" t="s">
        <v>507</v>
      </c>
      <c r="C40" s="228"/>
      <c r="D40" s="228"/>
      <c r="E40" s="233"/>
      <c r="F40" s="233"/>
      <c r="G40" s="233"/>
      <c r="H40" s="234" t="s">
        <v>13</v>
      </c>
      <c r="I40" s="235" t="s">
        <v>343</v>
      </c>
      <c r="J40" s="239" t="s">
        <v>240</v>
      </c>
      <c r="K40" s="239" t="s">
        <v>512</v>
      </c>
      <c r="L40" s="239" t="s">
        <v>431</v>
      </c>
      <c r="M40" s="253" t="s">
        <v>490</v>
      </c>
    </row>
    <row r="41" spans="2:13" ht="27.75" customHeight="1" x14ac:dyDescent="0.15">
      <c r="B41" s="1062" t="s">
        <v>322</v>
      </c>
      <c r="C41" s="1063"/>
      <c r="D41" s="229"/>
      <c r="E41" s="1070" t="s">
        <v>274</v>
      </c>
      <c r="F41" s="1070"/>
      <c r="G41" s="1070"/>
      <c r="H41" s="1071"/>
      <c r="I41" s="236">
        <v>13870</v>
      </c>
      <c r="J41" s="240">
        <v>13183</v>
      </c>
      <c r="K41" s="240">
        <v>12618</v>
      </c>
      <c r="L41" s="240">
        <v>12588</v>
      </c>
      <c r="M41" s="245">
        <v>14421</v>
      </c>
    </row>
    <row r="42" spans="2:13" ht="27.75" customHeight="1" x14ac:dyDescent="0.15">
      <c r="B42" s="1064"/>
      <c r="C42" s="1065"/>
      <c r="D42" s="230"/>
      <c r="E42" s="1072" t="s">
        <v>284</v>
      </c>
      <c r="F42" s="1072"/>
      <c r="G42" s="1072"/>
      <c r="H42" s="1073"/>
      <c r="I42" s="237">
        <v>701</v>
      </c>
      <c r="J42" s="241">
        <v>768</v>
      </c>
      <c r="K42" s="241">
        <v>726</v>
      </c>
      <c r="L42" s="241">
        <v>522</v>
      </c>
      <c r="M42" s="246">
        <v>480</v>
      </c>
    </row>
    <row r="43" spans="2:13" ht="27.75" customHeight="1" x14ac:dyDescent="0.15">
      <c r="B43" s="1064"/>
      <c r="C43" s="1065"/>
      <c r="D43" s="230"/>
      <c r="E43" s="1072" t="s">
        <v>202</v>
      </c>
      <c r="F43" s="1072"/>
      <c r="G43" s="1072"/>
      <c r="H43" s="1073"/>
      <c r="I43" s="237">
        <v>8146</v>
      </c>
      <c r="J43" s="241">
        <v>8183</v>
      </c>
      <c r="K43" s="241">
        <v>8254</v>
      </c>
      <c r="L43" s="241">
        <v>9130</v>
      </c>
      <c r="M43" s="246">
        <v>9797</v>
      </c>
    </row>
    <row r="44" spans="2:13" ht="27.75" customHeight="1" x14ac:dyDescent="0.15">
      <c r="B44" s="1064"/>
      <c r="C44" s="1065"/>
      <c r="D44" s="230"/>
      <c r="E44" s="1072" t="s">
        <v>294</v>
      </c>
      <c r="F44" s="1072"/>
      <c r="G44" s="1072"/>
      <c r="H44" s="1073"/>
      <c r="I44" s="237">
        <v>69</v>
      </c>
      <c r="J44" s="241">
        <v>55</v>
      </c>
      <c r="K44" s="241">
        <v>149</v>
      </c>
      <c r="L44" s="241">
        <v>171</v>
      </c>
      <c r="M44" s="246">
        <v>231</v>
      </c>
    </row>
    <row r="45" spans="2:13" ht="27.75" customHeight="1" x14ac:dyDescent="0.15">
      <c r="B45" s="1064"/>
      <c r="C45" s="1065"/>
      <c r="D45" s="230"/>
      <c r="E45" s="1072" t="s">
        <v>524</v>
      </c>
      <c r="F45" s="1072"/>
      <c r="G45" s="1072"/>
      <c r="H45" s="1073"/>
      <c r="I45" s="237">
        <v>1888</v>
      </c>
      <c r="J45" s="241">
        <v>1652</v>
      </c>
      <c r="K45" s="241">
        <v>1622</v>
      </c>
      <c r="L45" s="241">
        <v>1562</v>
      </c>
      <c r="M45" s="246">
        <v>1550</v>
      </c>
    </row>
    <row r="46" spans="2:13" ht="27.75" customHeight="1" x14ac:dyDescent="0.15">
      <c r="B46" s="1064"/>
      <c r="C46" s="1065"/>
      <c r="D46" s="231"/>
      <c r="E46" s="1072" t="s">
        <v>420</v>
      </c>
      <c r="F46" s="1072"/>
      <c r="G46" s="1072"/>
      <c r="H46" s="1073"/>
      <c r="I46" s="237" t="s">
        <v>188</v>
      </c>
      <c r="J46" s="241" t="s">
        <v>188</v>
      </c>
      <c r="K46" s="241" t="s">
        <v>188</v>
      </c>
      <c r="L46" s="241" t="s">
        <v>188</v>
      </c>
      <c r="M46" s="246" t="s">
        <v>188</v>
      </c>
    </row>
    <row r="47" spans="2:13" ht="27.75" customHeight="1" x14ac:dyDescent="0.15">
      <c r="B47" s="1064"/>
      <c r="C47" s="1065"/>
      <c r="D47" s="249"/>
      <c r="E47" s="1074" t="s">
        <v>146</v>
      </c>
      <c r="F47" s="1075"/>
      <c r="G47" s="1075"/>
      <c r="H47" s="1076"/>
      <c r="I47" s="237" t="s">
        <v>188</v>
      </c>
      <c r="J47" s="241" t="s">
        <v>188</v>
      </c>
      <c r="K47" s="241" t="s">
        <v>188</v>
      </c>
      <c r="L47" s="241" t="s">
        <v>188</v>
      </c>
      <c r="M47" s="246" t="s">
        <v>188</v>
      </c>
    </row>
    <row r="48" spans="2:13" ht="27.75" customHeight="1" x14ac:dyDescent="0.15">
      <c r="B48" s="1064"/>
      <c r="C48" s="1065"/>
      <c r="D48" s="230"/>
      <c r="E48" s="1072" t="s">
        <v>441</v>
      </c>
      <c r="F48" s="1072"/>
      <c r="G48" s="1072"/>
      <c r="H48" s="1073"/>
      <c r="I48" s="237" t="s">
        <v>188</v>
      </c>
      <c r="J48" s="241" t="s">
        <v>188</v>
      </c>
      <c r="K48" s="241" t="s">
        <v>188</v>
      </c>
      <c r="L48" s="241" t="s">
        <v>188</v>
      </c>
      <c r="M48" s="246" t="s">
        <v>188</v>
      </c>
    </row>
    <row r="49" spans="2:13" ht="27.75" customHeight="1" x14ac:dyDescent="0.15">
      <c r="B49" s="1066"/>
      <c r="C49" s="1067"/>
      <c r="D49" s="230"/>
      <c r="E49" s="1072" t="s">
        <v>90</v>
      </c>
      <c r="F49" s="1072"/>
      <c r="G49" s="1072"/>
      <c r="H49" s="1073"/>
      <c r="I49" s="237" t="s">
        <v>188</v>
      </c>
      <c r="J49" s="241" t="s">
        <v>188</v>
      </c>
      <c r="K49" s="241" t="s">
        <v>188</v>
      </c>
      <c r="L49" s="241" t="s">
        <v>188</v>
      </c>
      <c r="M49" s="246" t="s">
        <v>188</v>
      </c>
    </row>
    <row r="50" spans="2:13" ht="27.75" customHeight="1" x14ac:dyDescent="0.15">
      <c r="B50" s="1077" t="s">
        <v>246</v>
      </c>
      <c r="C50" s="1078"/>
      <c r="D50" s="250"/>
      <c r="E50" s="1072" t="s">
        <v>354</v>
      </c>
      <c r="F50" s="1072"/>
      <c r="G50" s="1072"/>
      <c r="H50" s="1073"/>
      <c r="I50" s="237">
        <v>1786</v>
      </c>
      <c r="J50" s="241">
        <v>1710</v>
      </c>
      <c r="K50" s="241">
        <v>1677</v>
      </c>
      <c r="L50" s="241">
        <v>1522</v>
      </c>
      <c r="M50" s="246">
        <v>1132</v>
      </c>
    </row>
    <row r="51" spans="2:13" ht="27.75" customHeight="1" x14ac:dyDescent="0.15">
      <c r="B51" s="1064"/>
      <c r="C51" s="1065"/>
      <c r="D51" s="230"/>
      <c r="E51" s="1072" t="s">
        <v>500</v>
      </c>
      <c r="F51" s="1072"/>
      <c r="G51" s="1072"/>
      <c r="H51" s="1073"/>
      <c r="I51" s="237">
        <v>1879</v>
      </c>
      <c r="J51" s="241">
        <v>1867</v>
      </c>
      <c r="K51" s="241">
        <v>1866</v>
      </c>
      <c r="L51" s="241">
        <v>1678</v>
      </c>
      <c r="M51" s="246">
        <v>1686</v>
      </c>
    </row>
    <row r="52" spans="2:13" ht="27.75" customHeight="1" x14ac:dyDescent="0.15">
      <c r="B52" s="1066"/>
      <c r="C52" s="1067"/>
      <c r="D52" s="230"/>
      <c r="E52" s="1072" t="s">
        <v>333</v>
      </c>
      <c r="F52" s="1072"/>
      <c r="G52" s="1072"/>
      <c r="H52" s="1073"/>
      <c r="I52" s="237">
        <v>11849</v>
      </c>
      <c r="J52" s="241">
        <v>11719</v>
      </c>
      <c r="K52" s="241">
        <v>11787</v>
      </c>
      <c r="L52" s="241">
        <v>11925</v>
      </c>
      <c r="M52" s="246">
        <v>12953</v>
      </c>
    </row>
    <row r="53" spans="2:13" ht="27.75" customHeight="1" x14ac:dyDescent="0.15">
      <c r="B53" s="1058" t="s">
        <v>89</v>
      </c>
      <c r="C53" s="1059"/>
      <c r="D53" s="232"/>
      <c r="E53" s="1079" t="s">
        <v>306</v>
      </c>
      <c r="F53" s="1079"/>
      <c r="G53" s="1079"/>
      <c r="H53" s="1080"/>
      <c r="I53" s="238">
        <v>9160</v>
      </c>
      <c r="J53" s="242">
        <v>8545</v>
      </c>
      <c r="K53" s="242">
        <v>8037</v>
      </c>
      <c r="L53" s="242">
        <v>8849</v>
      </c>
      <c r="M53" s="247">
        <v>10708</v>
      </c>
    </row>
    <row r="54" spans="2:13" ht="27.75" customHeight="1" x14ac:dyDescent="0.15">
      <c r="B54" s="209" t="s">
        <v>439</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5"/>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9" t="s">
        <v>383</v>
      </c>
    </row>
    <row r="54" spans="2:8" ht="29.25" customHeight="1" x14ac:dyDescent="0.2">
      <c r="B54" s="254" t="s">
        <v>430</v>
      </c>
      <c r="C54" s="260"/>
      <c r="D54" s="260"/>
      <c r="E54" s="261" t="s">
        <v>13</v>
      </c>
      <c r="F54" s="262" t="s">
        <v>512</v>
      </c>
      <c r="G54" s="262" t="s">
        <v>431</v>
      </c>
      <c r="H54" s="270" t="s">
        <v>490</v>
      </c>
    </row>
    <row r="55" spans="2:8" ht="52.5" customHeight="1" x14ac:dyDescent="0.15">
      <c r="B55" s="255"/>
      <c r="C55" s="1089" t="s">
        <v>276</v>
      </c>
      <c r="D55" s="1089"/>
      <c r="E55" s="1090"/>
      <c r="F55" s="263">
        <v>521</v>
      </c>
      <c r="G55" s="263">
        <v>522</v>
      </c>
      <c r="H55" s="271">
        <v>108</v>
      </c>
    </row>
    <row r="56" spans="2:8" ht="52.5" customHeight="1" x14ac:dyDescent="0.15">
      <c r="B56" s="256"/>
      <c r="C56" s="1091" t="s">
        <v>39</v>
      </c>
      <c r="D56" s="1091"/>
      <c r="E56" s="1092"/>
      <c r="F56" s="264">
        <v>459</v>
      </c>
      <c r="G56" s="264">
        <v>299</v>
      </c>
      <c r="H56" s="272">
        <v>230</v>
      </c>
    </row>
    <row r="57" spans="2:8" ht="53.25" customHeight="1" x14ac:dyDescent="0.15">
      <c r="B57" s="256"/>
      <c r="C57" s="1093" t="s">
        <v>255</v>
      </c>
      <c r="D57" s="1093"/>
      <c r="E57" s="1094"/>
      <c r="F57" s="265">
        <v>986</v>
      </c>
      <c r="G57" s="265">
        <v>945</v>
      </c>
      <c r="H57" s="273">
        <v>669</v>
      </c>
    </row>
    <row r="58" spans="2:8" ht="45.75" customHeight="1" x14ac:dyDescent="0.15">
      <c r="B58" s="257"/>
      <c r="C58" s="1081" t="s">
        <v>225</v>
      </c>
      <c r="D58" s="1082"/>
      <c r="E58" s="1083"/>
      <c r="F58" s="266">
        <v>567</v>
      </c>
      <c r="G58" s="266">
        <v>588</v>
      </c>
      <c r="H58" s="274">
        <v>341</v>
      </c>
    </row>
    <row r="59" spans="2:8" ht="45.75" customHeight="1" x14ac:dyDescent="0.15">
      <c r="B59" s="257"/>
      <c r="C59" s="1081" t="s">
        <v>401</v>
      </c>
      <c r="D59" s="1082"/>
      <c r="E59" s="1083"/>
      <c r="F59" s="266">
        <v>78</v>
      </c>
      <c r="G59" s="266">
        <v>131</v>
      </c>
      <c r="H59" s="274">
        <v>183</v>
      </c>
    </row>
    <row r="60" spans="2:8" ht="45.75" customHeight="1" x14ac:dyDescent="0.15">
      <c r="B60" s="257"/>
      <c r="C60" s="1081" t="s">
        <v>340</v>
      </c>
      <c r="D60" s="1082"/>
      <c r="E60" s="1083"/>
      <c r="F60" s="266">
        <v>63</v>
      </c>
      <c r="G60" s="266">
        <v>63</v>
      </c>
      <c r="H60" s="274">
        <v>63</v>
      </c>
    </row>
    <row r="61" spans="2:8" ht="45.75" customHeight="1" x14ac:dyDescent="0.15">
      <c r="B61" s="257"/>
      <c r="C61" s="1081" t="s">
        <v>426</v>
      </c>
      <c r="D61" s="1082"/>
      <c r="E61" s="1083"/>
      <c r="F61" s="266">
        <v>50</v>
      </c>
      <c r="G61" s="266">
        <v>35</v>
      </c>
      <c r="H61" s="274">
        <v>26</v>
      </c>
    </row>
    <row r="62" spans="2:8" ht="45.75" customHeight="1" x14ac:dyDescent="0.15">
      <c r="B62" s="258"/>
      <c r="C62" s="1084" t="s">
        <v>331</v>
      </c>
      <c r="D62" s="1085"/>
      <c r="E62" s="1086"/>
      <c r="F62" s="267">
        <v>20</v>
      </c>
      <c r="G62" s="267">
        <v>20</v>
      </c>
      <c r="H62" s="275">
        <v>20</v>
      </c>
    </row>
    <row r="63" spans="2:8" ht="52.5" customHeight="1" x14ac:dyDescent="0.15">
      <c r="B63" s="259"/>
      <c r="C63" s="1087" t="s">
        <v>80</v>
      </c>
      <c r="D63" s="1087"/>
      <c r="E63" s="1088"/>
      <c r="F63" s="268">
        <v>1966</v>
      </c>
      <c r="G63" s="268">
        <v>1766</v>
      </c>
      <c r="H63" s="276">
        <v>1008</v>
      </c>
    </row>
    <row r="64" spans="2:8" ht="15" customHeight="1" x14ac:dyDescent="0.15"/>
    <row r="65" ht="0" hidden="1" customHeight="1" x14ac:dyDescent="0.15"/>
    <row r="66" ht="0" hidden="1" customHeight="1" x14ac:dyDescent="0.15"/>
  </sheetData>
  <sheetProtection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A41" sqref="BA41"/>
    </sheetView>
  </sheetViews>
  <sheetFormatPr defaultColWidth="0" defaultRowHeight="0" customHeight="1" zeroHeight="1" x14ac:dyDescent="0.15"/>
  <cols>
    <col min="1" max="1" width="6.375" style="300" customWidth="1"/>
    <col min="2" max="107" width="2.375" style="300" customWidth="1"/>
    <col min="108" max="108" width="6.125" style="302" customWidth="1"/>
    <col min="109" max="109" width="5.875" style="301" customWidth="1"/>
    <col min="110" max="110" width="19.125" style="300" hidden="1"/>
    <col min="111" max="115" width="12.625" style="300" hidden="1"/>
    <col min="116" max="349" width="8.625" style="300" hidden="1"/>
    <col min="350" max="355" width="14.875" style="300" hidden="1"/>
    <col min="356" max="357" width="15.875" style="300" hidden="1"/>
    <col min="358" max="363" width="16.125" style="300" hidden="1"/>
    <col min="364" max="364" width="6.125" style="300" hidden="1"/>
    <col min="365" max="365" width="3" style="300" hidden="1"/>
    <col min="366" max="605" width="8.625" style="300" hidden="1"/>
    <col min="606" max="611" width="14.875" style="300" hidden="1"/>
    <col min="612" max="613" width="15.875" style="300" hidden="1"/>
    <col min="614" max="619" width="16.125" style="300" hidden="1"/>
    <col min="620" max="620" width="6.125" style="300" hidden="1"/>
    <col min="621" max="621" width="3" style="300" hidden="1"/>
    <col min="622" max="861" width="8.625" style="300" hidden="1"/>
    <col min="862" max="867" width="14.875" style="300" hidden="1"/>
    <col min="868" max="869" width="15.875" style="300" hidden="1"/>
    <col min="870" max="875" width="16.125" style="300" hidden="1"/>
    <col min="876" max="876" width="6.125" style="300" hidden="1"/>
    <col min="877" max="877" width="3" style="300" hidden="1"/>
    <col min="878" max="1117" width="8.625" style="300" hidden="1"/>
    <col min="1118" max="1123" width="14.875" style="300" hidden="1"/>
    <col min="1124" max="1125" width="15.875" style="300" hidden="1"/>
    <col min="1126" max="1131" width="16.125" style="300" hidden="1"/>
    <col min="1132" max="1132" width="6.125" style="300" hidden="1"/>
    <col min="1133" max="1133" width="3" style="300" hidden="1"/>
    <col min="1134" max="1373" width="8.625" style="300" hidden="1"/>
    <col min="1374" max="1379" width="14.875" style="300" hidden="1"/>
    <col min="1380" max="1381" width="15.875" style="300" hidden="1"/>
    <col min="1382" max="1387" width="16.125" style="300" hidden="1"/>
    <col min="1388" max="1388" width="6.125" style="300" hidden="1"/>
    <col min="1389" max="1389" width="3" style="300" hidden="1"/>
    <col min="1390" max="1629" width="8.625" style="300" hidden="1"/>
    <col min="1630" max="1635" width="14.875" style="300" hidden="1"/>
    <col min="1636" max="1637" width="15.875" style="300" hidden="1"/>
    <col min="1638" max="1643" width="16.125" style="300" hidden="1"/>
    <col min="1644" max="1644" width="6.125" style="300" hidden="1"/>
    <col min="1645" max="1645" width="3" style="300" hidden="1"/>
    <col min="1646" max="1885" width="8.625" style="300" hidden="1"/>
    <col min="1886" max="1891" width="14.875" style="300" hidden="1"/>
    <col min="1892" max="1893" width="15.875" style="300" hidden="1"/>
    <col min="1894" max="1899" width="16.125" style="300" hidden="1"/>
    <col min="1900" max="1900" width="6.125" style="300" hidden="1"/>
    <col min="1901" max="1901" width="3" style="300" hidden="1"/>
    <col min="1902" max="2141" width="8.625" style="300" hidden="1"/>
    <col min="2142" max="2147" width="14.875" style="300" hidden="1"/>
    <col min="2148" max="2149" width="15.875" style="300" hidden="1"/>
    <col min="2150" max="2155" width="16.125" style="300" hidden="1"/>
    <col min="2156" max="2156" width="6.125" style="300" hidden="1"/>
    <col min="2157" max="2157" width="3" style="300" hidden="1"/>
    <col min="2158" max="2397" width="8.625" style="300" hidden="1"/>
    <col min="2398" max="2403" width="14.875" style="300" hidden="1"/>
    <col min="2404" max="2405" width="15.875" style="300" hidden="1"/>
    <col min="2406" max="2411" width="16.125" style="300" hidden="1"/>
    <col min="2412" max="2412" width="6.125" style="300" hidden="1"/>
    <col min="2413" max="2413" width="3" style="300" hidden="1"/>
    <col min="2414" max="2653" width="8.625" style="300" hidden="1"/>
    <col min="2654" max="2659" width="14.875" style="300" hidden="1"/>
    <col min="2660" max="2661" width="15.875" style="300" hidden="1"/>
    <col min="2662" max="2667" width="16.125" style="300" hidden="1"/>
    <col min="2668" max="2668" width="6.125" style="300" hidden="1"/>
    <col min="2669" max="2669" width="3" style="300" hidden="1"/>
    <col min="2670" max="2909" width="8.625" style="300" hidden="1"/>
    <col min="2910" max="2915" width="14.875" style="300" hidden="1"/>
    <col min="2916" max="2917" width="15.875" style="300" hidden="1"/>
    <col min="2918" max="2923" width="16.125" style="300" hidden="1"/>
    <col min="2924" max="2924" width="6.125" style="300" hidden="1"/>
    <col min="2925" max="2925" width="3" style="300" hidden="1"/>
    <col min="2926" max="3165" width="8.625" style="300" hidden="1"/>
    <col min="3166" max="3171" width="14.875" style="300" hidden="1"/>
    <col min="3172" max="3173" width="15.875" style="300" hidden="1"/>
    <col min="3174" max="3179" width="16.125" style="300" hidden="1"/>
    <col min="3180" max="3180" width="6.125" style="300" hidden="1"/>
    <col min="3181" max="3181" width="3" style="300" hidden="1"/>
    <col min="3182" max="3421" width="8.625" style="300" hidden="1"/>
    <col min="3422" max="3427" width="14.875" style="300" hidden="1"/>
    <col min="3428" max="3429" width="15.875" style="300" hidden="1"/>
    <col min="3430" max="3435" width="16.125" style="300" hidden="1"/>
    <col min="3436" max="3436" width="6.125" style="300" hidden="1"/>
    <col min="3437" max="3437" width="3" style="300" hidden="1"/>
    <col min="3438" max="3677" width="8.625" style="300" hidden="1"/>
    <col min="3678" max="3683" width="14.875" style="300" hidden="1"/>
    <col min="3684" max="3685" width="15.875" style="300" hidden="1"/>
    <col min="3686" max="3691" width="16.125" style="300" hidden="1"/>
    <col min="3692" max="3692" width="6.125" style="300" hidden="1"/>
    <col min="3693" max="3693" width="3" style="300" hidden="1"/>
    <col min="3694" max="3933" width="8.625" style="300" hidden="1"/>
    <col min="3934" max="3939" width="14.875" style="300" hidden="1"/>
    <col min="3940" max="3941" width="15.875" style="300" hidden="1"/>
    <col min="3942" max="3947" width="16.125" style="300" hidden="1"/>
    <col min="3948" max="3948" width="6.125" style="300" hidden="1"/>
    <col min="3949" max="3949" width="3" style="300" hidden="1"/>
    <col min="3950" max="4189" width="8.625" style="300" hidden="1"/>
    <col min="4190" max="4195" width="14.875" style="300" hidden="1"/>
    <col min="4196" max="4197" width="15.875" style="300" hidden="1"/>
    <col min="4198" max="4203" width="16.125" style="300" hidden="1"/>
    <col min="4204" max="4204" width="6.125" style="300" hidden="1"/>
    <col min="4205" max="4205" width="3" style="300" hidden="1"/>
    <col min="4206" max="4445" width="8.625" style="300" hidden="1"/>
    <col min="4446" max="4451" width="14.875" style="300" hidden="1"/>
    <col min="4452" max="4453" width="15.875" style="300" hidden="1"/>
    <col min="4454" max="4459" width="16.125" style="300" hidden="1"/>
    <col min="4460" max="4460" width="6.125" style="300" hidden="1"/>
    <col min="4461" max="4461" width="3" style="300" hidden="1"/>
    <col min="4462" max="4701" width="8.625" style="300" hidden="1"/>
    <col min="4702" max="4707" width="14.875" style="300" hidden="1"/>
    <col min="4708" max="4709" width="15.875" style="300" hidden="1"/>
    <col min="4710" max="4715" width="16.125" style="300" hidden="1"/>
    <col min="4716" max="4716" width="6.125" style="300" hidden="1"/>
    <col min="4717" max="4717" width="3" style="300" hidden="1"/>
    <col min="4718" max="4957" width="8.625" style="300" hidden="1"/>
    <col min="4958" max="4963" width="14.875" style="300" hidden="1"/>
    <col min="4964" max="4965" width="15.875" style="300" hidden="1"/>
    <col min="4966" max="4971" width="16.125" style="300" hidden="1"/>
    <col min="4972" max="4972" width="6.125" style="300" hidden="1"/>
    <col min="4973" max="4973" width="3" style="300" hidden="1"/>
    <col min="4974" max="5213" width="8.625" style="300" hidden="1"/>
    <col min="5214" max="5219" width="14.875" style="300" hidden="1"/>
    <col min="5220" max="5221" width="15.875" style="300" hidden="1"/>
    <col min="5222" max="5227" width="16.125" style="300" hidden="1"/>
    <col min="5228" max="5228" width="6.125" style="300" hidden="1"/>
    <col min="5229" max="5229" width="3" style="300" hidden="1"/>
    <col min="5230" max="5469" width="8.625" style="300" hidden="1"/>
    <col min="5470" max="5475" width="14.875" style="300" hidden="1"/>
    <col min="5476" max="5477" width="15.875" style="300" hidden="1"/>
    <col min="5478" max="5483" width="16.125" style="300" hidden="1"/>
    <col min="5484" max="5484" width="6.125" style="300" hidden="1"/>
    <col min="5485" max="5485" width="3" style="300" hidden="1"/>
    <col min="5486" max="5725" width="8.625" style="300" hidden="1"/>
    <col min="5726" max="5731" width="14.875" style="300" hidden="1"/>
    <col min="5732" max="5733" width="15.875" style="300" hidden="1"/>
    <col min="5734" max="5739" width="16.125" style="300" hidden="1"/>
    <col min="5740" max="5740" width="6.125" style="300" hidden="1"/>
    <col min="5741" max="5741" width="3" style="300" hidden="1"/>
    <col min="5742" max="5981" width="8.625" style="300" hidden="1"/>
    <col min="5982" max="5987" width="14.875" style="300" hidden="1"/>
    <col min="5988" max="5989" width="15.875" style="300" hidden="1"/>
    <col min="5990" max="5995" width="16.125" style="300" hidden="1"/>
    <col min="5996" max="5996" width="6.125" style="300" hidden="1"/>
    <col min="5997" max="5997" width="3" style="300" hidden="1"/>
    <col min="5998" max="6237" width="8.625" style="300" hidden="1"/>
    <col min="6238" max="6243" width="14.875" style="300" hidden="1"/>
    <col min="6244" max="6245" width="15.875" style="300" hidden="1"/>
    <col min="6246" max="6251" width="16.125" style="300" hidden="1"/>
    <col min="6252" max="6252" width="6.125" style="300" hidden="1"/>
    <col min="6253" max="6253" width="3" style="300" hidden="1"/>
    <col min="6254" max="6493" width="8.625" style="300" hidden="1"/>
    <col min="6494" max="6499" width="14.875" style="300" hidden="1"/>
    <col min="6500" max="6501" width="15.875" style="300" hidden="1"/>
    <col min="6502" max="6507" width="16.125" style="300" hidden="1"/>
    <col min="6508" max="6508" width="6.125" style="300" hidden="1"/>
    <col min="6509" max="6509" width="3" style="300" hidden="1"/>
    <col min="6510" max="6749" width="8.625" style="300" hidden="1"/>
    <col min="6750" max="6755" width="14.875" style="300" hidden="1"/>
    <col min="6756" max="6757" width="15.875" style="300" hidden="1"/>
    <col min="6758" max="6763" width="16.125" style="300" hidden="1"/>
    <col min="6764" max="6764" width="6.125" style="300" hidden="1"/>
    <col min="6765" max="6765" width="3" style="300" hidden="1"/>
    <col min="6766" max="7005" width="8.625" style="300" hidden="1"/>
    <col min="7006" max="7011" width="14.875" style="300" hidden="1"/>
    <col min="7012" max="7013" width="15.875" style="300" hidden="1"/>
    <col min="7014" max="7019" width="16.125" style="300" hidden="1"/>
    <col min="7020" max="7020" width="6.125" style="300" hidden="1"/>
    <col min="7021" max="7021" width="3" style="300" hidden="1"/>
    <col min="7022" max="7261" width="8.625" style="300" hidden="1"/>
    <col min="7262" max="7267" width="14.875" style="300" hidden="1"/>
    <col min="7268" max="7269" width="15.875" style="300" hidden="1"/>
    <col min="7270" max="7275" width="16.125" style="300" hidden="1"/>
    <col min="7276" max="7276" width="6.125" style="300" hidden="1"/>
    <col min="7277" max="7277" width="3" style="300" hidden="1"/>
    <col min="7278" max="7517" width="8.625" style="300" hidden="1"/>
    <col min="7518" max="7523" width="14.875" style="300" hidden="1"/>
    <col min="7524" max="7525" width="15.875" style="300" hidden="1"/>
    <col min="7526" max="7531" width="16.125" style="300" hidden="1"/>
    <col min="7532" max="7532" width="6.125" style="300" hidden="1"/>
    <col min="7533" max="7533" width="3" style="300" hidden="1"/>
    <col min="7534" max="7773" width="8.625" style="300" hidden="1"/>
    <col min="7774" max="7779" width="14.875" style="300" hidden="1"/>
    <col min="7780" max="7781" width="15.875" style="300" hidden="1"/>
    <col min="7782" max="7787" width="16.125" style="300" hidden="1"/>
    <col min="7788" max="7788" width="6.125" style="300" hidden="1"/>
    <col min="7789" max="7789" width="3" style="300" hidden="1"/>
    <col min="7790" max="8029" width="8.625" style="300" hidden="1"/>
    <col min="8030" max="8035" width="14.875" style="300" hidden="1"/>
    <col min="8036" max="8037" width="15.875" style="300" hidden="1"/>
    <col min="8038" max="8043" width="16.125" style="300" hidden="1"/>
    <col min="8044" max="8044" width="6.125" style="300" hidden="1"/>
    <col min="8045" max="8045" width="3" style="300" hidden="1"/>
    <col min="8046" max="8285" width="8.625" style="300" hidden="1"/>
    <col min="8286" max="8291" width="14.875" style="300" hidden="1"/>
    <col min="8292" max="8293" width="15.875" style="300" hidden="1"/>
    <col min="8294" max="8299" width="16.125" style="300" hidden="1"/>
    <col min="8300" max="8300" width="6.125" style="300" hidden="1"/>
    <col min="8301" max="8301" width="3" style="300" hidden="1"/>
    <col min="8302" max="8541" width="8.625" style="300" hidden="1"/>
    <col min="8542" max="8547" width="14.875" style="300" hidden="1"/>
    <col min="8548" max="8549" width="15.875" style="300" hidden="1"/>
    <col min="8550" max="8555" width="16.125" style="300" hidden="1"/>
    <col min="8556" max="8556" width="6.125" style="300" hidden="1"/>
    <col min="8557" max="8557" width="3" style="300" hidden="1"/>
    <col min="8558" max="8797" width="8.625" style="300" hidden="1"/>
    <col min="8798" max="8803" width="14.875" style="300" hidden="1"/>
    <col min="8804" max="8805" width="15.875" style="300" hidden="1"/>
    <col min="8806" max="8811" width="16.125" style="300" hidden="1"/>
    <col min="8812" max="8812" width="6.125" style="300" hidden="1"/>
    <col min="8813" max="8813" width="3" style="300" hidden="1"/>
    <col min="8814" max="9053" width="8.625" style="300" hidden="1"/>
    <col min="9054" max="9059" width="14.875" style="300" hidden="1"/>
    <col min="9060" max="9061" width="15.875" style="300" hidden="1"/>
    <col min="9062" max="9067" width="16.125" style="300" hidden="1"/>
    <col min="9068" max="9068" width="6.125" style="300" hidden="1"/>
    <col min="9069" max="9069" width="3" style="300" hidden="1"/>
    <col min="9070" max="9309" width="8.625" style="300" hidden="1"/>
    <col min="9310" max="9315" width="14.875" style="300" hidden="1"/>
    <col min="9316" max="9317" width="15.875" style="300" hidden="1"/>
    <col min="9318" max="9323" width="16.125" style="300" hidden="1"/>
    <col min="9324" max="9324" width="6.125" style="300" hidden="1"/>
    <col min="9325" max="9325" width="3" style="300" hidden="1"/>
    <col min="9326" max="9565" width="8.625" style="300" hidden="1"/>
    <col min="9566" max="9571" width="14.875" style="300" hidden="1"/>
    <col min="9572" max="9573" width="15.875" style="300" hidden="1"/>
    <col min="9574" max="9579" width="16.125" style="300" hidden="1"/>
    <col min="9580" max="9580" width="6.125" style="300" hidden="1"/>
    <col min="9581" max="9581" width="3" style="300" hidden="1"/>
    <col min="9582" max="9821" width="8.625" style="300" hidden="1"/>
    <col min="9822" max="9827" width="14.875" style="300" hidden="1"/>
    <col min="9828" max="9829" width="15.875" style="300" hidden="1"/>
    <col min="9830" max="9835" width="16.125" style="300" hidden="1"/>
    <col min="9836" max="9836" width="6.125" style="300" hidden="1"/>
    <col min="9837" max="9837" width="3" style="300" hidden="1"/>
    <col min="9838" max="10077" width="8.625" style="300" hidden="1"/>
    <col min="10078" max="10083" width="14.875" style="300" hidden="1"/>
    <col min="10084" max="10085" width="15.875" style="300" hidden="1"/>
    <col min="10086" max="10091" width="16.125" style="300" hidden="1"/>
    <col min="10092" max="10092" width="6.125" style="300" hidden="1"/>
    <col min="10093" max="10093" width="3" style="300" hidden="1"/>
    <col min="10094" max="10333" width="8.625" style="300" hidden="1"/>
    <col min="10334" max="10339" width="14.875" style="300" hidden="1"/>
    <col min="10340" max="10341" width="15.875" style="300" hidden="1"/>
    <col min="10342" max="10347" width="16.125" style="300" hidden="1"/>
    <col min="10348" max="10348" width="6.125" style="300" hidden="1"/>
    <col min="10349" max="10349" width="3" style="300" hidden="1"/>
    <col min="10350" max="10589" width="8.625" style="300" hidden="1"/>
    <col min="10590" max="10595" width="14.875" style="300" hidden="1"/>
    <col min="10596" max="10597" width="15.875" style="300" hidden="1"/>
    <col min="10598" max="10603" width="16.125" style="300" hidden="1"/>
    <col min="10604" max="10604" width="6.125" style="300" hidden="1"/>
    <col min="10605" max="10605" width="3" style="300" hidden="1"/>
    <col min="10606" max="10845" width="8.625" style="300" hidden="1"/>
    <col min="10846" max="10851" width="14.875" style="300" hidden="1"/>
    <col min="10852" max="10853" width="15.875" style="300" hidden="1"/>
    <col min="10854" max="10859" width="16.125" style="300" hidden="1"/>
    <col min="10860" max="10860" width="6.125" style="300" hidden="1"/>
    <col min="10861" max="10861" width="3" style="300" hidden="1"/>
    <col min="10862" max="11101" width="8.625" style="300" hidden="1"/>
    <col min="11102" max="11107" width="14.875" style="300" hidden="1"/>
    <col min="11108" max="11109" width="15.875" style="300" hidden="1"/>
    <col min="11110" max="11115" width="16.125" style="300" hidden="1"/>
    <col min="11116" max="11116" width="6.125" style="300" hidden="1"/>
    <col min="11117" max="11117" width="3" style="300" hidden="1"/>
    <col min="11118" max="11357" width="8.625" style="300" hidden="1"/>
    <col min="11358" max="11363" width="14.875" style="300" hidden="1"/>
    <col min="11364" max="11365" width="15.875" style="300" hidden="1"/>
    <col min="11366" max="11371" width="16.125" style="300" hidden="1"/>
    <col min="11372" max="11372" width="6.125" style="300" hidden="1"/>
    <col min="11373" max="11373" width="3" style="300" hidden="1"/>
    <col min="11374" max="11613" width="8.625" style="300" hidden="1"/>
    <col min="11614" max="11619" width="14.875" style="300" hidden="1"/>
    <col min="11620" max="11621" width="15.875" style="300" hidden="1"/>
    <col min="11622" max="11627" width="16.125" style="300" hidden="1"/>
    <col min="11628" max="11628" width="6.125" style="300" hidden="1"/>
    <col min="11629" max="11629" width="3" style="300" hidden="1"/>
    <col min="11630" max="11869" width="8.625" style="300" hidden="1"/>
    <col min="11870" max="11875" width="14.875" style="300" hidden="1"/>
    <col min="11876" max="11877" width="15.875" style="300" hidden="1"/>
    <col min="11878" max="11883" width="16.125" style="300" hidden="1"/>
    <col min="11884" max="11884" width="6.125" style="300" hidden="1"/>
    <col min="11885" max="11885" width="3" style="300" hidden="1"/>
    <col min="11886" max="12125" width="8.625" style="300" hidden="1"/>
    <col min="12126" max="12131" width="14.875" style="300" hidden="1"/>
    <col min="12132" max="12133" width="15.875" style="300" hidden="1"/>
    <col min="12134" max="12139" width="16.125" style="300" hidden="1"/>
    <col min="12140" max="12140" width="6.125" style="300" hidden="1"/>
    <col min="12141" max="12141" width="3" style="300" hidden="1"/>
    <col min="12142" max="12381" width="8.625" style="300" hidden="1"/>
    <col min="12382" max="12387" width="14.875" style="300" hidden="1"/>
    <col min="12388" max="12389" width="15.875" style="300" hidden="1"/>
    <col min="12390" max="12395" width="16.125" style="300" hidden="1"/>
    <col min="12396" max="12396" width="6.125" style="300" hidden="1"/>
    <col min="12397" max="12397" width="3" style="300" hidden="1"/>
    <col min="12398" max="12637" width="8.625" style="300" hidden="1"/>
    <col min="12638" max="12643" width="14.875" style="300" hidden="1"/>
    <col min="12644" max="12645" width="15.875" style="300" hidden="1"/>
    <col min="12646" max="12651" width="16.125" style="300" hidden="1"/>
    <col min="12652" max="12652" width="6.125" style="300" hidden="1"/>
    <col min="12653" max="12653" width="3" style="300" hidden="1"/>
    <col min="12654" max="12893" width="8.625" style="300" hidden="1"/>
    <col min="12894" max="12899" width="14.875" style="300" hidden="1"/>
    <col min="12900" max="12901" width="15.875" style="300" hidden="1"/>
    <col min="12902" max="12907" width="16.125" style="300" hidden="1"/>
    <col min="12908" max="12908" width="6.125" style="300" hidden="1"/>
    <col min="12909" max="12909" width="3" style="300" hidden="1"/>
    <col min="12910" max="13149" width="8.625" style="300" hidden="1"/>
    <col min="13150" max="13155" width="14.875" style="300" hidden="1"/>
    <col min="13156" max="13157" width="15.875" style="300" hidden="1"/>
    <col min="13158" max="13163" width="16.125" style="300" hidden="1"/>
    <col min="13164" max="13164" width="6.125" style="300" hidden="1"/>
    <col min="13165" max="13165" width="3" style="300" hidden="1"/>
    <col min="13166" max="13405" width="8.625" style="300" hidden="1"/>
    <col min="13406" max="13411" width="14.875" style="300" hidden="1"/>
    <col min="13412" max="13413" width="15.875" style="300" hidden="1"/>
    <col min="13414" max="13419" width="16.125" style="300" hidden="1"/>
    <col min="13420" max="13420" width="6.125" style="300" hidden="1"/>
    <col min="13421" max="13421" width="3" style="300" hidden="1"/>
    <col min="13422" max="13661" width="8.625" style="300" hidden="1"/>
    <col min="13662" max="13667" width="14.875" style="300" hidden="1"/>
    <col min="13668" max="13669" width="15.875" style="300" hidden="1"/>
    <col min="13670" max="13675" width="16.125" style="300" hidden="1"/>
    <col min="13676" max="13676" width="6.125" style="300" hidden="1"/>
    <col min="13677" max="13677" width="3" style="300" hidden="1"/>
    <col min="13678" max="13917" width="8.625" style="300" hidden="1"/>
    <col min="13918" max="13923" width="14.875" style="300" hidden="1"/>
    <col min="13924" max="13925" width="15.875" style="300" hidden="1"/>
    <col min="13926" max="13931" width="16.125" style="300" hidden="1"/>
    <col min="13932" max="13932" width="6.125" style="300" hidden="1"/>
    <col min="13933" max="13933" width="3" style="300" hidden="1"/>
    <col min="13934" max="14173" width="8.625" style="300" hidden="1"/>
    <col min="14174" max="14179" width="14.875" style="300" hidden="1"/>
    <col min="14180" max="14181" width="15.875" style="300" hidden="1"/>
    <col min="14182" max="14187" width="16.125" style="300" hidden="1"/>
    <col min="14188" max="14188" width="6.125" style="300" hidden="1"/>
    <col min="14189" max="14189" width="3" style="300" hidden="1"/>
    <col min="14190" max="14429" width="8.625" style="300" hidden="1"/>
    <col min="14430" max="14435" width="14.875" style="300" hidden="1"/>
    <col min="14436" max="14437" width="15.875" style="300" hidden="1"/>
    <col min="14438" max="14443" width="16.125" style="300" hidden="1"/>
    <col min="14444" max="14444" width="6.125" style="300" hidden="1"/>
    <col min="14445" max="14445" width="3" style="300" hidden="1"/>
    <col min="14446" max="14685" width="8.625" style="300" hidden="1"/>
    <col min="14686" max="14691" width="14.875" style="300" hidden="1"/>
    <col min="14692" max="14693" width="15.875" style="300" hidden="1"/>
    <col min="14694" max="14699" width="16.125" style="300" hidden="1"/>
    <col min="14700" max="14700" width="6.125" style="300" hidden="1"/>
    <col min="14701" max="14701" width="3" style="300" hidden="1"/>
    <col min="14702" max="14941" width="8.625" style="300" hidden="1"/>
    <col min="14942" max="14947" width="14.875" style="300" hidden="1"/>
    <col min="14948" max="14949" width="15.875" style="300" hidden="1"/>
    <col min="14950" max="14955" width="16.125" style="300" hidden="1"/>
    <col min="14956" max="14956" width="6.125" style="300" hidden="1"/>
    <col min="14957" max="14957" width="3" style="300" hidden="1"/>
    <col min="14958" max="15197" width="8.625" style="300" hidden="1"/>
    <col min="15198" max="15203" width="14.875" style="300" hidden="1"/>
    <col min="15204" max="15205" width="15.875" style="300" hidden="1"/>
    <col min="15206" max="15211" width="16.125" style="300" hidden="1"/>
    <col min="15212" max="15212" width="6.125" style="300" hidden="1"/>
    <col min="15213" max="15213" width="3" style="300" hidden="1"/>
    <col min="15214" max="15453" width="8.625" style="300" hidden="1"/>
    <col min="15454" max="15459" width="14.875" style="300" hidden="1"/>
    <col min="15460" max="15461" width="15.875" style="300" hidden="1"/>
    <col min="15462" max="15467" width="16.125" style="300" hidden="1"/>
    <col min="15468" max="15468" width="6.125" style="300" hidden="1"/>
    <col min="15469" max="15469" width="3" style="300" hidden="1"/>
    <col min="15470" max="15709" width="8.625" style="300" hidden="1"/>
    <col min="15710" max="15715" width="14.875" style="300" hidden="1"/>
    <col min="15716" max="15717" width="15.875" style="300" hidden="1"/>
    <col min="15718" max="15723" width="16.125" style="300" hidden="1"/>
    <col min="15724" max="15724" width="6.125" style="300" hidden="1"/>
    <col min="15725" max="15725" width="3" style="300" hidden="1"/>
    <col min="15726" max="15965" width="8.625" style="300" hidden="1"/>
    <col min="15966" max="15971" width="14.875" style="300" hidden="1"/>
    <col min="15972" max="15973" width="15.875" style="300" hidden="1"/>
    <col min="15974" max="15979" width="16.125" style="300" hidden="1"/>
    <col min="15980" max="15980" width="6.125" style="300" hidden="1"/>
    <col min="15981" max="15981" width="3" style="300" hidden="1"/>
    <col min="15982" max="16221" width="8.625" style="300" hidden="1"/>
    <col min="16222" max="16227" width="14.875" style="300" hidden="1"/>
    <col min="16228" max="16229" width="15.875" style="300" hidden="1"/>
    <col min="16230" max="16235" width="16.125" style="300" hidden="1"/>
    <col min="16236" max="16236" width="6.125" style="300" hidden="1"/>
    <col min="16237" max="16237" width="3" style="300" hidden="1"/>
    <col min="16238" max="16384" width="8.625" style="300" hidden="1"/>
  </cols>
  <sheetData>
    <row r="1" spans="1:143" ht="42.75" customHeight="1" x14ac:dyDescent="0.15">
      <c r="A1" s="337"/>
      <c r="B1" s="336"/>
      <c r="DD1" s="300"/>
      <c r="DE1" s="300"/>
    </row>
    <row r="2" spans="1:143" ht="25.5" customHeight="1" x14ac:dyDescent="0.15">
      <c r="A2" s="335"/>
      <c r="C2" s="335"/>
      <c r="O2" s="335"/>
      <c r="P2" s="335"/>
      <c r="Q2" s="335"/>
      <c r="R2" s="335"/>
      <c r="S2" s="335"/>
      <c r="T2" s="335"/>
      <c r="U2" s="335"/>
      <c r="V2" s="335"/>
      <c r="W2" s="335"/>
      <c r="X2" s="335"/>
      <c r="Y2" s="335"/>
      <c r="Z2" s="335"/>
      <c r="AA2" s="335"/>
      <c r="AB2" s="335"/>
      <c r="AC2" s="335"/>
      <c r="AD2" s="335"/>
      <c r="AE2" s="335"/>
      <c r="AF2" s="335"/>
      <c r="AG2" s="335"/>
      <c r="AH2" s="335"/>
      <c r="AI2" s="335"/>
      <c r="AU2" s="335"/>
      <c r="BG2" s="335"/>
      <c r="BS2" s="335"/>
      <c r="CE2" s="335"/>
      <c r="CQ2" s="335"/>
      <c r="DD2" s="300"/>
      <c r="DE2" s="300"/>
    </row>
    <row r="3" spans="1:143" ht="25.5" customHeight="1" x14ac:dyDescent="0.15">
      <c r="A3" s="335"/>
      <c r="C3" s="335"/>
      <c r="O3" s="335"/>
      <c r="P3" s="335"/>
      <c r="Q3" s="335"/>
      <c r="R3" s="335"/>
      <c r="S3" s="335"/>
      <c r="T3" s="335"/>
      <c r="U3" s="335"/>
      <c r="V3" s="335"/>
      <c r="W3" s="335"/>
      <c r="X3" s="335"/>
      <c r="Y3" s="335"/>
      <c r="Z3" s="335"/>
      <c r="AA3" s="335"/>
      <c r="AB3" s="335"/>
      <c r="AC3" s="335"/>
      <c r="AD3" s="335"/>
      <c r="AE3" s="335"/>
      <c r="AF3" s="335"/>
      <c r="AG3" s="335"/>
      <c r="AH3" s="335"/>
      <c r="AI3" s="335"/>
      <c r="AU3" s="335"/>
      <c r="BG3" s="335"/>
      <c r="BS3" s="335"/>
      <c r="CE3" s="335"/>
      <c r="CQ3" s="335"/>
      <c r="DD3" s="300"/>
      <c r="DE3" s="300"/>
    </row>
    <row r="4" spans="1:143" s="95" customFormat="1" ht="13.5" x14ac:dyDescent="0.15">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335"/>
      <c r="BF4" s="335"/>
      <c r="BG4" s="335"/>
      <c r="BH4" s="335"/>
      <c r="BI4" s="335"/>
      <c r="BJ4" s="335"/>
      <c r="BK4" s="335"/>
      <c r="BL4" s="335"/>
      <c r="BM4" s="335"/>
      <c r="BN4" s="335"/>
      <c r="BO4" s="335"/>
      <c r="BP4" s="335"/>
      <c r="BQ4" s="335"/>
      <c r="BR4" s="335"/>
      <c r="BS4" s="335"/>
      <c r="BT4" s="335"/>
      <c r="BU4" s="335"/>
      <c r="BV4" s="335"/>
      <c r="BW4" s="335"/>
      <c r="BX4" s="335"/>
      <c r="BY4" s="335"/>
      <c r="BZ4" s="335"/>
      <c r="CA4" s="335"/>
      <c r="CB4" s="335"/>
      <c r="CC4" s="335"/>
      <c r="CD4" s="335"/>
      <c r="CE4" s="335"/>
      <c r="CF4" s="335"/>
      <c r="CG4" s="335"/>
      <c r="CH4" s="335"/>
      <c r="CI4" s="335"/>
      <c r="CJ4" s="335"/>
      <c r="CK4" s="335"/>
      <c r="CL4" s="335"/>
      <c r="CM4" s="335"/>
      <c r="CN4" s="335"/>
      <c r="CO4" s="335"/>
      <c r="CP4" s="335"/>
      <c r="CQ4" s="335"/>
      <c r="CR4" s="335"/>
      <c r="CS4" s="335"/>
      <c r="CT4" s="335"/>
      <c r="CU4" s="335"/>
      <c r="CV4" s="335"/>
      <c r="CW4" s="335"/>
      <c r="CX4" s="335"/>
      <c r="CY4" s="335"/>
      <c r="CZ4" s="335"/>
      <c r="DA4" s="335"/>
      <c r="DB4" s="335"/>
      <c r="DC4" s="335"/>
      <c r="DD4" s="335"/>
      <c r="DE4" s="335"/>
      <c r="DF4" s="94"/>
      <c r="DG4" s="94"/>
      <c r="DH4" s="94"/>
      <c r="DI4" s="94"/>
      <c r="DJ4" s="94"/>
      <c r="DK4" s="94"/>
      <c r="DL4" s="94"/>
      <c r="DM4" s="94"/>
      <c r="DN4" s="94"/>
      <c r="DO4" s="94"/>
      <c r="DP4" s="94"/>
      <c r="DQ4" s="94"/>
      <c r="DR4" s="94"/>
      <c r="DS4" s="94"/>
      <c r="DT4" s="94"/>
      <c r="DU4" s="94"/>
      <c r="DV4" s="94"/>
      <c r="DW4" s="94"/>
    </row>
    <row r="5" spans="1:143" s="95" customFormat="1" ht="13.5" x14ac:dyDescent="0.15">
      <c r="A5" s="335"/>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c r="AZ5" s="335"/>
      <c r="BA5" s="335"/>
      <c r="BB5" s="335"/>
      <c r="BC5" s="335"/>
      <c r="BD5" s="335"/>
      <c r="BE5" s="335"/>
      <c r="BF5" s="335"/>
      <c r="BG5" s="335"/>
      <c r="BH5" s="335"/>
      <c r="BI5" s="335"/>
      <c r="BJ5" s="335"/>
      <c r="BK5" s="335"/>
      <c r="BL5" s="335"/>
      <c r="BM5" s="335"/>
      <c r="BN5" s="335"/>
      <c r="BO5" s="335"/>
      <c r="BP5" s="335"/>
      <c r="BQ5" s="335"/>
      <c r="BR5" s="335"/>
      <c r="BS5" s="335"/>
      <c r="BT5" s="335"/>
      <c r="BU5" s="335"/>
      <c r="BV5" s="335"/>
      <c r="BW5" s="335"/>
      <c r="BX5" s="335"/>
      <c r="BY5" s="335"/>
      <c r="BZ5" s="335"/>
      <c r="CA5" s="335"/>
      <c r="CB5" s="335"/>
      <c r="CC5" s="335"/>
      <c r="CD5" s="335"/>
      <c r="CE5" s="335"/>
      <c r="CF5" s="335"/>
      <c r="CG5" s="335"/>
      <c r="CH5" s="335"/>
      <c r="CI5" s="335"/>
      <c r="CJ5" s="335"/>
      <c r="CK5" s="335"/>
      <c r="CL5" s="335"/>
      <c r="CM5" s="335"/>
      <c r="CN5" s="335"/>
      <c r="CO5" s="335"/>
      <c r="CP5" s="335"/>
      <c r="CQ5" s="335"/>
      <c r="CR5" s="335"/>
      <c r="CS5" s="335"/>
      <c r="CT5" s="335"/>
      <c r="CU5" s="335"/>
      <c r="CV5" s="335"/>
      <c r="CW5" s="335"/>
      <c r="CX5" s="335"/>
      <c r="CY5" s="335"/>
      <c r="CZ5" s="335"/>
      <c r="DA5" s="335"/>
      <c r="DB5" s="335"/>
      <c r="DC5" s="335"/>
      <c r="DD5" s="335"/>
      <c r="DE5" s="335"/>
      <c r="DF5" s="94"/>
      <c r="DG5" s="94"/>
      <c r="DH5" s="94"/>
      <c r="DI5" s="94"/>
      <c r="DJ5" s="94"/>
      <c r="DK5" s="94"/>
      <c r="DL5" s="94"/>
      <c r="DM5" s="94"/>
      <c r="DN5" s="94"/>
      <c r="DO5" s="94"/>
      <c r="DP5" s="94"/>
      <c r="DQ5" s="94"/>
      <c r="DR5" s="94"/>
      <c r="DS5" s="94"/>
      <c r="DT5" s="94"/>
      <c r="DU5" s="94"/>
      <c r="DV5" s="94"/>
      <c r="DW5" s="94"/>
    </row>
    <row r="6" spans="1:143" s="95" customFormat="1" ht="13.5" x14ac:dyDescent="0.15">
      <c r="A6" s="335"/>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c r="AZ6" s="335"/>
      <c r="BA6" s="335"/>
      <c r="BB6" s="335"/>
      <c r="BC6" s="335"/>
      <c r="BD6" s="335"/>
      <c r="BE6" s="335"/>
      <c r="BF6" s="335"/>
      <c r="BG6" s="335"/>
      <c r="BH6" s="335"/>
      <c r="BI6" s="335"/>
      <c r="BJ6" s="335"/>
      <c r="BK6" s="335"/>
      <c r="BL6" s="335"/>
      <c r="BM6" s="335"/>
      <c r="BN6" s="335"/>
      <c r="BO6" s="335"/>
      <c r="BP6" s="335"/>
      <c r="BQ6" s="335"/>
      <c r="BR6" s="335"/>
      <c r="BS6" s="335"/>
      <c r="BT6" s="335"/>
      <c r="BU6" s="335"/>
      <c r="BV6" s="335"/>
      <c r="BW6" s="335"/>
      <c r="BX6" s="335"/>
      <c r="BY6" s="335"/>
      <c r="BZ6" s="335"/>
      <c r="CA6" s="335"/>
      <c r="CB6" s="335"/>
      <c r="CC6" s="335"/>
      <c r="CD6" s="335"/>
      <c r="CE6" s="335"/>
      <c r="CF6" s="335"/>
      <c r="CG6" s="335"/>
      <c r="CH6" s="335"/>
      <c r="CI6" s="335"/>
      <c r="CJ6" s="335"/>
      <c r="CK6" s="335"/>
      <c r="CL6" s="335"/>
      <c r="CM6" s="335"/>
      <c r="CN6" s="335"/>
      <c r="CO6" s="335"/>
      <c r="CP6" s="335"/>
      <c r="CQ6" s="335"/>
      <c r="CR6" s="335"/>
      <c r="CS6" s="335"/>
      <c r="CT6" s="335"/>
      <c r="CU6" s="335"/>
      <c r="CV6" s="335"/>
      <c r="CW6" s="335"/>
      <c r="CX6" s="335"/>
      <c r="CY6" s="335"/>
      <c r="CZ6" s="335"/>
      <c r="DA6" s="335"/>
      <c r="DB6" s="335"/>
      <c r="DC6" s="335"/>
      <c r="DD6" s="335"/>
      <c r="DE6" s="335"/>
      <c r="DF6" s="94"/>
      <c r="DG6" s="94"/>
      <c r="DH6" s="94"/>
      <c r="DI6" s="94"/>
      <c r="DJ6" s="94"/>
      <c r="DK6" s="94"/>
      <c r="DL6" s="94"/>
      <c r="DM6" s="94"/>
      <c r="DN6" s="94"/>
      <c r="DO6" s="94"/>
      <c r="DP6" s="94"/>
      <c r="DQ6" s="94"/>
      <c r="DR6" s="94"/>
      <c r="DS6" s="94"/>
      <c r="DT6" s="94"/>
      <c r="DU6" s="94"/>
      <c r="DV6" s="94"/>
      <c r="DW6" s="94"/>
    </row>
    <row r="7" spans="1:143" s="95" customFormat="1" ht="13.5" x14ac:dyDescent="0.15">
      <c r="A7" s="335"/>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c r="BM7" s="335"/>
      <c r="BN7" s="335"/>
      <c r="BO7" s="335"/>
      <c r="BP7" s="335"/>
      <c r="BQ7" s="335"/>
      <c r="BR7" s="335"/>
      <c r="BS7" s="335"/>
      <c r="BT7" s="335"/>
      <c r="BU7" s="335"/>
      <c r="BV7" s="335"/>
      <c r="BW7" s="335"/>
      <c r="BX7" s="335"/>
      <c r="BY7" s="335"/>
      <c r="BZ7" s="335"/>
      <c r="CA7" s="335"/>
      <c r="CB7" s="335"/>
      <c r="CC7" s="335"/>
      <c r="CD7" s="335"/>
      <c r="CE7" s="335"/>
      <c r="CF7" s="335"/>
      <c r="CG7" s="335"/>
      <c r="CH7" s="335"/>
      <c r="CI7" s="335"/>
      <c r="CJ7" s="335"/>
      <c r="CK7" s="335"/>
      <c r="CL7" s="335"/>
      <c r="CM7" s="335"/>
      <c r="CN7" s="335"/>
      <c r="CO7" s="335"/>
      <c r="CP7" s="335"/>
      <c r="CQ7" s="335"/>
      <c r="CR7" s="335"/>
      <c r="CS7" s="335"/>
      <c r="CT7" s="335"/>
      <c r="CU7" s="335"/>
      <c r="CV7" s="335"/>
      <c r="CW7" s="335"/>
      <c r="CX7" s="335"/>
      <c r="CY7" s="335"/>
      <c r="CZ7" s="335"/>
      <c r="DA7" s="335"/>
      <c r="DB7" s="335"/>
      <c r="DC7" s="335"/>
      <c r="DD7" s="335"/>
      <c r="DE7" s="335"/>
      <c r="DF7" s="94"/>
      <c r="DG7" s="94"/>
      <c r="DH7" s="94"/>
      <c r="DI7" s="94"/>
      <c r="DJ7" s="94"/>
      <c r="DK7" s="94"/>
      <c r="DL7" s="94"/>
      <c r="DM7" s="94"/>
      <c r="DN7" s="94"/>
      <c r="DO7" s="94"/>
      <c r="DP7" s="94"/>
      <c r="DQ7" s="94"/>
      <c r="DR7" s="94"/>
      <c r="DS7" s="94"/>
      <c r="DT7" s="94"/>
      <c r="DU7" s="94"/>
      <c r="DV7" s="94"/>
      <c r="DW7" s="94"/>
    </row>
    <row r="8" spans="1:143" s="95" customFormat="1" ht="13.5" x14ac:dyDescent="0.15">
      <c r="A8" s="335"/>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c r="CD8" s="335"/>
      <c r="CE8" s="335"/>
      <c r="CF8" s="335"/>
      <c r="CG8" s="335"/>
      <c r="CH8" s="335"/>
      <c r="CI8" s="335"/>
      <c r="CJ8" s="335"/>
      <c r="CK8" s="335"/>
      <c r="CL8" s="335"/>
      <c r="CM8" s="335"/>
      <c r="CN8" s="335"/>
      <c r="CO8" s="335"/>
      <c r="CP8" s="335"/>
      <c r="CQ8" s="335"/>
      <c r="CR8" s="335"/>
      <c r="CS8" s="335"/>
      <c r="CT8" s="335"/>
      <c r="CU8" s="335"/>
      <c r="CV8" s="335"/>
      <c r="CW8" s="335"/>
      <c r="CX8" s="335"/>
      <c r="CY8" s="335"/>
      <c r="CZ8" s="335"/>
      <c r="DA8" s="335"/>
      <c r="DB8" s="335"/>
      <c r="DC8" s="335"/>
      <c r="DD8" s="335"/>
      <c r="DE8" s="335"/>
      <c r="DF8" s="94"/>
      <c r="DG8" s="94"/>
      <c r="DH8" s="94"/>
      <c r="DI8" s="94"/>
      <c r="DJ8" s="94"/>
      <c r="DK8" s="94"/>
      <c r="DL8" s="94"/>
      <c r="DM8" s="94"/>
      <c r="DN8" s="94"/>
      <c r="DO8" s="94"/>
      <c r="DP8" s="94"/>
      <c r="DQ8" s="94"/>
      <c r="DR8" s="94"/>
      <c r="DS8" s="94"/>
      <c r="DT8" s="94"/>
      <c r="DU8" s="94"/>
      <c r="DV8" s="94"/>
      <c r="DW8" s="94"/>
    </row>
    <row r="9" spans="1:143" s="95" customFormat="1" ht="13.5" x14ac:dyDescent="0.15">
      <c r="A9" s="335"/>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5"/>
      <c r="BU9" s="335"/>
      <c r="BV9" s="335"/>
      <c r="BW9" s="335"/>
      <c r="BX9" s="335"/>
      <c r="BY9" s="335"/>
      <c r="BZ9" s="335"/>
      <c r="CA9" s="335"/>
      <c r="CB9" s="335"/>
      <c r="CC9" s="335"/>
      <c r="CD9" s="335"/>
      <c r="CE9" s="335"/>
      <c r="CF9" s="335"/>
      <c r="CG9" s="335"/>
      <c r="CH9" s="335"/>
      <c r="CI9" s="335"/>
      <c r="CJ9" s="335"/>
      <c r="CK9" s="335"/>
      <c r="CL9" s="335"/>
      <c r="CM9" s="335"/>
      <c r="CN9" s="335"/>
      <c r="CO9" s="335"/>
      <c r="CP9" s="335"/>
      <c r="CQ9" s="335"/>
      <c r="CR9" s="335"/>
      <c r="CS9" s="335"/>
      <c r="CT9" s="335"/>
      <c r="CU9" s="335"/>
      <c r="CV9" s="335"/>
      <c r="CW9" s="335"/>
      <c r="CX9" s="335"/>
      <c r="CY9" s="335"/>
      <c r="CZ9" s="335"/>
      <c r="DA9" s="335"/>
      <c r="DB9" s="335"/>
      <c r="DC9" s="335"/>
      <c r="DD9" s="335"/>
      <c r="DE9" s="335"/>
      <c r="DF9" s="94"/>
      <c r="DG9" s="94"/>
      <c r="DH9" s="94"/>
      <c r="DI9" s="94"/>
      <c r="DJ9" s="94"/>
      <c r="DK9" s="94"/>
      <c r="DL9" s="94"/>
      <c r="DM9" s="94"/>
      <c r="DN9" s="94"/>
      <c r="DO9" s="94"/>
      <c r="DP9" s="94"/>
      <c r="DQ9" s="94"/>
      <c r="DR9" s="94"/>
      <c r="DS9" s="94"/>
      <c r="DT9" s="94"/>
      <c r="DU9" s="94"/>
      <c r="DV9" s="94"/>
      <c r="DW9" s="94"/>
    </row>
    <row r="10" spans="1:143" s="95" customFormat="1" ht="13.5" x14ac:dyDescent="0.15">
      <c r="A10" s="335"/>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335"/>
      <c r="BG10" s="335"/>
      <c r="BH10" s="335"/>
      <c r="BI10" s="335"/>
      <c r="BJ10" s="335"/>
      <c r="BK10" s="335"/>
      <c r="BL10" s="335"/>
      <c r="BM10" s="335"/>
      <c r="BN10" s="335"/>
      <c r="BO10" s="335"/>
      <c r="BP10" s="335"/>
      <c r="BQ10" s="335"/>
      <c r="BR10" s="335"/>
      <c r="BS10" s="335"/>
      <c r="BT10" s="335"/>
      <c r="BU10" s="335"/>
      <c r="BV10" s="335"/>
      <c r="BW10" s="335"/>
      <c r="BX10" s="335"/>
      <c r="BY10" s="335"/>
      <c r="BZ10" s="335"/>
      <c r="CA10" s="335"/>
      <c r="CB10" s="335"/>
      <c r="CC10" s="335"/>
      <c r="CD10" s="335"/>
      <c r="CE10" s="335"/>
      <c r="CF10" s="335"/>
      <c r="CG10" s="335"/>
      <c r="CH10" s="335"/>
      <c r="CI10" s="335"/>
      <c r="CJ10" s="335"/>
      <c r="CK10" s="335"/>
      <c r="CL10" s="335"/>
      <c r="CM10" s="335"/>
      <c r="CN10" s="335"/>
      <c r="CO10" s="335"/>
      <c r="CP10" s="335"/>
      <c r="CQ10" s="335"/>
      <c r="CR10" s="335"/>
      <c r="CS10" s="335"/>
      <c r="CT10" s="335"/>
      <c r="CU10" s="335"/>
      <c r="CV10" s="335"/>
      <c r="CW10" s="335"/>
      <c r="CX10" s="335"/>
      <c r="CY10" s="335"/>
      <c r="CZ10" s="335"/>
      <c r="DA10" s="335"/>
      <c r="DB10" s="335"/>
      <c r="DC10" s="335"/>
      <c r="DD10" s="335"/>
      <c r="DE10" s="335"/>
      <c r="DF10" s="94"/>
      <c r="DG10" s="94"/>
      <c r="DH10" s="94"/>
      <c r="DI10" s="94"/>
      <c r="DJ10" s="94"/>
      <c r="DK10" s="94"/>
      <c r="DL10" s="94"/>
      <c r="DM10" s="94"/>
      <c r="DN10" s="94"/>
      <c r="DO10" s="94"/>
      <c r="DP10" s="94"/>
      <c r="DQ10" s="94"/>
      <c r="DR10" s="94"/>
      <c r="DS10" s="94"/>
      <c r="DT10" s="94"/>
      <c r="DU10" s="94"/>
      <c r="DV10" s="94"/>
      <c r="DW10" s="94"/>
      <c r="EM10" s="95" t="s">
        <v>536</v>
      </c>
    </row>
    <row r="11" spans="1:143" s="95" customFormat="1" ht="13.5" x14ac:dyDescent="0.15">
      <c r="A11" s="335"/>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c r="BI11" s="335"/>
      <c r="BJ11" s="335"/>
      <c r="BK11" s="335"/>
      <c r="BL11" s="335"/>
      <c r="BM11" s="335"/>
      <c r="BN11" s="335"/>
      <c r="BO11" s="335"/>
      <c r="BP11" s="335"/>
      <c r="BQ11" s="335"/>
      <c r="BR11" s="335"/>
      <c r="BS11" s="335"/>
      <c r="BT11" s="335"/>
      <c r="BU11" s="335"/>
      <c r="BV11" s="335"/>
      <c r="BW11" s="335"/>
      <c r="BX11" s="335"/>
      <c r="BY11" s="335"/>
      <c r="BZ11" s="335"/>
      <c r="CA11" s="335"/>
      <c r="CB11" s="335"/>
      <c r="CC11" s="335"/>
      <c r="CD11" s="335"/>
      <c r="CE11" s="335"/>
      <c r="CF11" s="335"/>
      <c r="CG11" s="335"/>
      <c r="CH11" s="335"/>
      <c r="CI11" s="335"/>
      <c r="CJ11" s="335"/>
      <c r="CK11" s="335"/>
      <c r="CL11" s="335"/>
      <c r="CM11" s="335"/>
      <c r="CN11" s="335"/>
      <c r="CO11" s="335"/>
      <c r="CP11" s="335"/>
      <c r="CQ11" s="335"/>
      <c r="CR11" s="335"/>
      <c r="CS11" s="335"/>
      <c r="CT11" s="335"/>
      <c r="CU11" s="335"/>
      <c r="CV11" s="335"/>
      <c r="CW11" s="335"/>
      <c r="CX11" s="335"/>
      <c r="CY11" s="335"/>
      <c r="CZ11" s="335"/>
      <c r="DA11" s="335"/>
      <c r="DB11" s="335"/>
      <c r="DC11" s="335"/>
      <c r="DD11" s="335"/>
      <c r="DE11" s="335"/>
      <c r="DF11" s="94"/>
      <c r="DG11" s="94"/>
      <c r="DH11" s="94"/>
      <c r="DI11" s="94"/>
      <c r="DJ11" s="94"/>
      <c r="DK11" s="94"/>
      <c r="DL11" s="94"/>
      <c r="DM11" s="94"/>
      <c r="DN11" s="94"/>
      <c r="DO11" s="94"/>
      <c r="DP11" s="94"/>
      <c r="DQ11" s="94"/>
      <c r="DR11" s="94"/>
      <c r="DS11" s="94"/>
      <c r="DT11" s="94"/>
      <c r="DU11" s="94"/>
      <c r="DV11" s="94"/>
      <c r="DW11" s="94"/>
    </row>
    <row r="12" spans="1:143" s="95" customFormat="1" ht="13.5" x14ac:dyDescent="0.15">
      <c r="A12" s="335"/>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5"/>
      <c r="BL12" s="335"/>
      <c r="BM12" s="335"/>
      <c r="BN12" s="335"/>
      <c r="BO12" s="335"/>
      <c r="BP12" s="335"/>
      <c r="BQ12" s="335"/>
      <c r="BR12" s="335"/>
      <c r="BS12" s="335"/>
      <c r="BT12" s="335"/>
      <c r="BU12" s="335"/>
      <c r="BV12" s="335"/>
      <c r="BW12" s="335"/>
      <c r="BX12" s="335"/>
      <c r="BY12" s="335"/>
      <c r="BZ12" s="335"/>
      <c r="CA12" s="335"/>
      <c r="CB12" s="335"/>
      <c r="CC12" s="335"/>
      <c r="CD12" s="335"/>
      <c r="CE12" s="335"/>
      <c r="CF12" s="335"/>
      <c r="CG12" s="335"/>
      <c r="CH12" s="335"/>
      <c r="CI12" s="335"/>
      <c r="CJ12" s="335"/>
      <c r="CK12" s="335"/>
      <c r="CL12" s="335"/>
      <c r="CM12" s="335"/>
      <c r="CN12" s="335"/>
      <c r="CO12" s="335"/>
      <c r="CP12" s="335"/>
      <c r="CQ12" s="335"/>
      <c r="CR12" s="335"/>
      <c r="CS12" s="335"/>
      <c r="CT12" s="335"/>
      <c r="CU12" s="335"/>
      <c r="CV12" s="335"/>
      <c r="CW12" s="335"/>
      <c r="CX12" s="335"/>
      <c r="CY12" s="335"/>
      <c r="CZ12" s="335"/>
      <c r="DA12" s="335"/>
      <c r="DB12" s="335"/>
      <c r="DC12" s="335"/>
      <c r="DD12" s="335"/>
      <c r="DE12" s="335"/>
      <c r="DF12" s="94"/>
      <c r="DG12" s="94"/>
      <c r="DH12" s="94"/>
      <c r="DI12" s="94"/>
      <c r="DJ12" s="94"/>
      <c r="DK12" s="94"/>
      <c r="DL12" s="94"/>
      <c r="DM12" s="94"/>
      <c r="DN12" s="94"/>
      <c r="DO12" s="94"/>
      <c r="DP12" s="94"/>
      <c r="DQ12" s="94"/>
      <c r="DR12" s="94"/>
      <c r="DS12" s="94"/>
      <c r="DT12" s="94"/>
      <c r="DU12" s="94"/>
      <c r="DV12" s="94"/>
      <c r="DW12" s="94"/>
      <c r="EM12" s="95" t="s">
        <v>536</v>
      </c>
    </row>
    <row r="13" spans="1:143" s="95" customFormat="1" ht="13.5" x14ac:dyDescent="0.15">
      <c r="A13" s="335"/>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335"/>
      <c r="BG13" s="335"/>
      <c r="BH13" s="335"/>
      <c r="BI13" s="335"/>
      <c r="BJ13" s="335"/>
      <c r="BK13" s="335"/>
      <c r="BL13" s="335"/>
      <c r="BM13" s="335"/>
      <c r="BN13" s="335"/>
      <c r="BO13" s="335"/>
      <c r="BP13" s="335"/>
      <c r="BQ13" s="335"/>
      <c r="BR13" s="335"/>
      <c r="BS13" s="335"/>
      <c r="BT13" s="335"/>
      <c r="BU13" s="335"/>
      <c r="BV13" s="335"/>
      <c r="BW13" s="335"/>
      <c r="BX13" s="335"/>
      <c r="BY13" s="335"/>
      <c r="BZ13" s="335"/>
      <c r="CA13" s="335"/>
      <c r="CB13" s="335"/>
      <c r="CC13" s="335"/>
      <c r="CD13" s="335"/>
      <c r="CE13" s="335"/>
      <c r="CF13" s="335"/>
      <c r="CG13" s="335"/>
      <c r="CH13" s="335"/>
      <c r="CI13" s="335"/>
      <c r="CJ13" s="335"/>
      <c r="CK13" s="335"/>
      <c r="CL13" s="335"/>
      <c r="CM13" s="335"/>
      <c r="CN13" s="335"/>
      <c r="CO13" s="335"/>
      <c r="CP13" s="335"/>
      <c r="CQ13" s="335"/>
      <c r="CR13" s="335"/>
      <c r="CS13" s="335"/>
      <c r="CT13" s="335"/>
      <c r="CU13" s="335"/>
      <c r="CV13" s="335"/>
      <c r="CW13" s="335"/>
      <c r="CX13" s="335"/>
      <c r="CY13" s="335"/>
      <c r="CZ13" s="335"/>
      <c r="DA13" s="335"/>
      <c r="DB13" s="335"/>
      <c r="DC13" s="335"/>
      <c r="DD13" s="335"/>
      <c r="DE13" s="335"/>
      <c r="DF13" s="94"/>
      <c r="DG13" s="94"/>
      <c r="DH13" s="94"/>
      <c r="DI13" s="94"/>
      <c r="DJ13" s="94"/>
      <c r="DK13" s="94"/>
      <c r="DL13" s="94"/>
      <c r="DM13" s="94"/>
      <c r="DN13" s="94"/>
      <c r="DO13" s="94"/>
      <c r="DP13" s="94"/>
      <c r="DQ13" s="94"/>
      <c r="DR13" s="94"/>
      <c r="DS13" s="94"/>
      <c r="DT13" s="94"/>
      <c r="DU13" s="94"/>
      <c r="DV13" s="94"/>
      <c r="DW13" s="94"/>
    </row>
    <row r="14" spans="1:143" s="95" customFormat="1" ht="13.5" x14ac:dyDescent="0.15">
      <c r="A14" s="335"/>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c r="BI14" s="335"/>
      <c r="BJ14" s="335"/>
      <c r="BK14" s="335"/>
      <c r="BL14" s="335"/>
      <c r="BM14" s="335"/>
      <c r="BN14" s="335"/>
      <c r="BO14" s="335"/>
      <c r="BP14" s="335"/>
      <c r="BQ14" s="335"/>
      <c r="BR14" s="335"/>
      <c r="BS14" s="335"/>
      <c r="BT14" s="335"/>
      <c r="BU14" s="335"/>
      <c r="BV14" s="335"/>
      <c r="BW14" s="335"/>
      <c r="BX14" s="335"/>
      <c r="BY14" s="335"/>
      <c r="BZ14" s="335"/>
      <c r="CA14" s="335"/>
      <c r="CB14" s="335"/>
      <c r="CC14" s="335"/>
      <c r="CD14" s="335"/>
      <c r="CE14" s="335"/>
      <c r="CF14" s="335"/>
      <c r="CG14" s="335"/>
      <c r="CH14" s="335"/>
      <c r="CI14" s="335"/>
      <c r="CJ14" s="335"/>
      <c r="CK14" s="335"/>
      <c r="CL14" s="335"/>
      <c r="CM14" s="335"/>
      <c r="CN14" s="335"/>
      <c r="CO14" s="335"/>
      <c r="CP14" s="335"/>
      <c r="CQ14" s="335"/>
      <c r="CR14" s="335"/>
      <c r="CS14" s="335"/>
      <c r="CT14" s="335"/>
      <c r="CU14" s="335"/>
      <c r="CV14" s="335"/>
      <c r="CW14" s="335"/>
      <c r="CX14" s="335"/>
      <c r="CY14" s="335"/>
      <c r="CZ14" s="335"/>
      <c r="DA14" s="335"/>
      <c r="DB14" s="335"/>
      <c r="DC14" s="335"/>
      <c r="DD14" s="335"/>
      <c r="DE14" s="335"/>
      <c r="DF14" s="94"/>
      <c r="DG14" s="94"/>
      <c r="DH14" s="94"/>
      <c r="DI14" s="94"/>
      <c r="DJ14" s="94"/>
      <c r="DK14" s="94"/>
      <c r="DL14" s="94"/>
      <c r="DM14" s="94"/>
      <c r="DN14" s="94"/>
      <c r="DO14" s="94"/>
      <c r="DP14" s="94"/>
      <c r="DQ14" s="94"/>
      <c r="DR14" s="94"/>
      <c r="DS14" s="94"/>
      <c r="DT14" s="94"/>
      <c r="DU14" s="94"/>
      <c r="DV14" s="94"/>
      <c r="DW14" s="94"/>
    </row>
    <row r="15" spans="1:143" s="95" customFormat="1" ht="13.5" x14ac:dyDescent="0.15">
      <c r="A15" s="300"/>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335"/>
      <c r="BF15" s="335"/>
      <c r="BG15" s="335"/>
      <c r="BH15" s="335"/>
      <c r="BI15" s="335"/>
      <c r="BJ15" s="335"/>
      <c r="BK15" s="335"/>
      <c r="BL15" s="335"/>
      <c r="BM15" s="335"/>
      <c r="BN15" s="335"/>
      <c r="BO15" s="335"/>
      <c r="BP15" s="335"/>
      <c r="BQ15" s="335"/>
      <c r="BR15" s="335"/>
      <c r="BS15" s="335"/>
      <c r="BT15" s="335"/>
      <c r="BU15" s="335"/>
      <c r="BV15" s="335"/>
      <c r="BW15" s="335"/>
      <c r="BX15" s="335"/>
      <c r="BY15" s="335"/>
      <c r="BZ15" s="335"/>
      <c r="CA15" s="335"/>
      <c r="CB15" s="335"/>
      <c r="CC15" s="335"/>
      <c r="CD15" s="335"/>
      <c r="CE15" s="335"/>
      <c r="CF15" s="335"/>
      <c r="CG15" s="335"/>
      <c r="CH15" s="335"/>
      <c r="CI15" s="335"/>
      <c r="CJ15" s="335"/>
      <c r="CK15" s="335"/>
      <c r="CL15" s="335"/>
      <c r="CM15" s="335"/>
      <c r="CN15" s="335"/>
      <c r="CO15" s="335"/>
      <c r="CP15" s="335"/>
      <c r="CQ15" s="335"/>
      <c r="CR15" s="335"/>
      <c r="CS15" s="335"/>
      <c r="CT15" s="335"/>
      <c r="CU15" s="335"/>
      <c r="CV15" s="335"/>
      <c r="CW15" s="335"/>
      <c r="CX15" s="335"/>
      <c r="CY15" s="335"/>
      <c r="CZ15" s="335"/>
      <c r="DA15" s="335"/>
      <c r="DB15" s="335"/>
      <c r="DC15" s="335"/>
      <c r="DD15" s="335"/>
      <c r="DE15" s="335"/>
      <c r="DF15" s="94"/>
      <c r="DG15" s="94"/>
      <c r="DH15" s="94"/>
      <c r="DI15" s="94"/>
      <c r="DJ15" s="94"/>
      <c r="DK15" s="94"/>
      <c r="DL15" s="94"/>
      <c r="DM15" s="94"/>
      <c r="DN15" s="94"/>
      <c r="DO15" s="94"/>
      <c r="DP15" s="94"/>
      <c r="DQ15" s="94"/>
      <c r="DR15" s="94"/>
      <c r="DS15" s="94"/>
      <c r="DT15" s="94"/>
      <c r="DU15" s="94"/>
      <c r="DV15" s="94"/>
      <c r="DW15" s="94"/>
    </row>
    <row r="16" spans="1:143" s="95" customFormat="1" ht="13.5" x14ac:dyDescent="0.15">
      <c r="A16" s="300"/>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5"/>
      <c r="BI16" s="335"/>
      <c r="BJ16" s="335"/>
      <c r="BK16" s="335"/>
      <c r="BL16" s="335"/>
      <c r="BM16" s="335"/>
      <c r="BN16" s="335"/>
      <c r="BO16" s="335"/>
      <c r="BP16" s="335"/>
      <c r="BQ16" s="335"/>
      <c r="BR16" s="335"/>
      <c r="BS16" s="335"/>
      <c r="BT16" s="335"/>
      <c r="BU16" s="335"/>
      <c r="BV16" s="335"/>
      <c r="BW16" s="335"/>
      <c r="BX16" s="335"/>
      <c r="BY16" s="335"/>
      <c r="BZ16" s="335"/>
      <c r="CA16" s="335"/>
      <c r="CB16" s="335"/>
      <c r="CC16" s="335"/>
      <c r="CD16" s="335"/>
      <c r="CE16" s="335"/>
      <c r="CF16" s="335"/>
      <c r="CG16" s="335"/>
      <c r="CH16" s="335"/>
      <c r="CI16" s="335"/>
      <c r="CJ16" s="335"/>
      <c r="CK16" s="335"/>
      <c r="CL16" s="335"/>
      <c r="CM16" s="335"/>
      <c r="CN16" s="335"/>
      <c r="CO16" s="335"/>
      <c r="CP16" s="335"/>
      <c r="CQ16" s="335"/>
      <c r="CR16" s="335"/>
      <c r="CS16" s="335"/>
      <c r="CT16" s="335"/>
      <c r="CU16" s="335"/>
      <c r="CV16" s="335"/>
      <c r="CW16" s="335"/>
      <c r="CX16" s="335"/>
      <c r="CY16" s="335"/>
      <c r="CZ16" s="335"/>
      <c r="DA16" s="335"/>
      <c r="DB16" s="335"/>
      <c r="DC16" s="335"/>
      <c r="DD16" s="335"/>
      <c r="DE16" s="335"/>
      <c r="DF16" s="94"/>
      <c r="DG16" s="94"/>
      <c r="DH16" s="94"/>
      <c r="DI16" s="94"/>
      <c r="DJ16" s="94"/>
      <c r="DK16" s="94"/>
      <c r="DL16" s="94"/>
      <c r="DM16" s="94"/>
      <c r="DN16" s="94"/>
      <c r="DO16" s="94"/>
      <c r="DP16" s="94"/>
      <c r="DQ16" s="94"/>
      <c r="DR16" s="94"/>
      <c r="DS16" s="94"/>
      <c r="DT16" s="94"/>
      <c r="DU16" s="94"/>
      <c r="DV16" s="94"/>
      <c r="DW16" s="94"/>
    </row>
    <row r="17" spans="1:351" s="95" customFormat="1" ht="13.5" x14ac:dyDescent="0.15">
      <c r="A17" s="300"/>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5"/>
      <c r="BB17" s="335"/>
      <c r="BC17" s="335"/>
      <c r="BD17" s="335"/>
      <c r="BE17" s="335"/>
      <c r="BF17" s="335"/>
      <c r="BG17" s="335"/>
      <c r="BH17" s="335"/>
      <c r="BI17" s="335"/>
      <c r="BJ17" s="335"/>
      <c r="BK17" s="335"/>
      <c r="BL17" s="335"/>
      <c r="BM17" s="335"/>
      <c r="BN17" s="335"/>
      <c r="BO17" s="335"/>
      <c r="BP17" s="335"/>
      <c r="BQ17" s="335"/>
      <c r="BR17" s="335"/>
      <c r="BS17" s="335"/>
      <c r="BT17" s="335"/>
      <c r="BU17" s="335"/>
      <c r="BV17" s="335"/>
      <c r="BW17" s="335"/>
      <c r="BX17" s="335"/>
      <c r="BY17" s="335"/>
      <c r="BZ17" s="335"/>
      <c r="CA17" s="335"/>
      <c r="CB17" s="335"/>
      <c r="CC17" s="335"/>
      <c r="CD17" s="335"/>
      <c r="CE17" s="335"/>
      <c r="CF17" s="335"/>
      <c r="CG17" s="335"/>
      <c r="CH17" s="335"/>
      <c r="CI17" s="335"/>
      <c r="CJ17" s="335"/>
      <c r="CK17" s="335"/>
      <c r="CL17" s="335"/>
      <c r="CM17" s="335"/>
      <c r="CN17" s="335"/>
      <c r="CO17" s="335"/>
      <c r="CP17" s="335"/>
      <c r="CQ17" s="335"/>
      <c r="CR17" s="335"/>
      <c r="CS17" s="335"/>
      <c r="CT17" s="335"/>
      <c r="CU17" s="335"/>
      <c r="CV17" s="335"/>
      <c r="CW17" s="335"/>
      <c r="CX17" s="335"/>
      <c r="CY17" s="335"/>
      <c r="CZ17" s="335"/>
      <c r="DA17" s="335"/>
      <c r="DB17" s="335"/>
      <c r="DC17" s="335"/>
      <c r="DD17" s="335"/>
      <c r="DE17" s="335"/>
      <c r="DF17" s="94"/>
      <c r="DG17" s="94"/>
      <c r="DH17" s="94"/>
      <c r="DI17" s="94"/>
      <c r="DJ17" s="94"/>
      <c r="DK17" s="94"/>
      <c r="DL17" s="94"/>
      <c r="DM17" s="94"/>
      <c r="DN17" s="94"/>
      <c r="DO17" s="94"/>
      <c r="DP17" s="94"/>
      <c r="DQ17" s="94"/>
      <c r="DR17" s="94"/>
      <c r="DS17" s="94"/>
      <c r="DT17" s="94"/>
      <c r="DU17" s="94"/>
      <c r="DV17" s="94"/>
      <c r="DW17" s="94"/>
    </row>
    <row r="18" spans="1:351" s="95" customFormat="1" ht="13.5" x14ac:dyDescent="0.15">
      <c r="A18" s="300"/>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c r="BZ18" s="335"/>
      <c r="CA18" s="335"/>
      <c r="CB18" s="335"/>
      <c r="CC18" s="335"/>
      <c r="CD18" s="335"/>
      <c r="CE18" s="335"/>
      <c r="CF18" s="335"/>
      <c r="CG18" s="335"/>
      <c r="CH18" s="335"/>
      <c r="CI18" s="335"/>
      <c r="CJ18" s="335"/>
      <c r="CK18" s="335"/>
      <c r="CL18" s="335"/>
      <c r="CM18" s="335"/>
      <c r="CN18" s="335"/>
      <c r="CO18" s="335"/>
      <c r="CP18" s="335"/>
      <c r="CQ18" s="335"/>
      <c r="CR18" s="335"/>
      <c r="CS18" s="335"/>
      <c r="CT18" s="335"/>
      <c r="CU18" s="335"/>
      <c r="CV18" s="335"/>
      <c r="CW18" s="335"/>
      <c r="CX18" s="335"/>
      <c r="CY18" s="335"/>
      <c r="CZ18" s="335"/>
      <c r="DA18" s="335"/>
      <c r="DB18" s="335"/>
      <c r="DC18" s="335"/>
      <c r="DD18" s="335"/>
      <c r="DE18" s="335"/>
      <c r="DF18" s="94"/>
      <c r="DG18" s="94"/>
      <c r="DH18" s="94"/>
      <c r="DI18" s="94"/>
      <c r="DJ18" s="94"/>
      <c r="DK18" s="94"/>
      <c r="DL18" s="94"/>
      <c r="DM18" s="94"/>
      <c r="DN18" s="94"/>
      <c r="DO18" s="94"/>
      <c r="DP18" s="94"/>
      <c r="DQ18" s="94"/>
      <c r="DR18" s="94"/>
      <c r="DS18" s="94"/>
      <c r="DT18" s="94"/>
      <c r="DU18" s="94"/>
      <c r="DV18" s="94"/>
      <c r="DW18" s="94"/>
    </row>
    <row r="19" spans="1:351" ht="13.5" x14ac:dyDescent="0.15">
      <c r="DD19" s="300"/>
      <c r="DE19" s="300"/>
    </row>
    <row r="20" spans="1:351" ht="13.5" x14ac:dyDescent="0.15">
      <c r="DD20" s="300"/>
      <c r="DE20" s="300"/>
    </row>
    <row r="21" spans="1:351" ht="17.25" x14ac:dyDescent="0.15">
      <c r="B21" s="334"/>
      <c r="C21" s="330"/>
      <c r="D21" s="330"/>
      <c r="E21" s="330"/>
      <c r="F21" s="330"/>
      <c r="G21" s="330"/>
      <c r="H21" s="330"/>
      <c r="I21" s="330"/>
      <c r="J21" s="330"/>
      <c r="K21" s="330"/>
      <c r="L21" s="330"/>
      <c r="M21" s="330"/>
      <c r="N21" s="333"/>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3"/>
      <c r="AU21" s="330"/>
      <c r="AV21" s="330"/>
      <c r="AW21" s="330"/>
      <c r="AX21" s="330"/>
      <c r="AY21" s="330"/>
      <c r="AZ21" s="330"/>
      <c r="BA21" s="330"/>
      <c r="BB21" s="330"/>
      <c r="BC21" s="330"/>
      <c r="BD21" s="330"/>
      <c r="BE21" s="330"/>
      <c r="BF21" s="333"/>
      <c r="BG21" s="330"/>
      <c r="BH21" s="330"/>
      <c r="BI21" s="330"/>
      <c r="BJ21" s="330"/>
      <c r="BK21" s="330"/>
      <c r="BL21" s="330"/>
      <c r="BM21" s="330"/>
      <c r="BN21" s="330"/>
      <c r="BO21" s="330"/>
      <c r="BP21" s="330"/>
      <c r="BQ21" s="330"/>
      <c r="BR21" s="333"/>
      <c r="BS21" s="330"/>
      <c r="BT21" s="330"/>
      <c r="BU21" s="330"/>
      <c r="BV21" s="330"/>
      <c r="BW21" s="330"/>
      <c r="BX21" s="330"/>
      <c r="BY21" s="330"/>
      <c r="BZ21" s="330"/>
      <c r="CA21" s="330"/>
      <c r="CB21" s="330"/>
      <c r="CC21" s="330"/>
      <c r="CD21" s="333"/>
      <c r="CE21" s="330"/>
      <c r="CF21" s="330"/>
      <c r="CG21" s="330"/>
      <c r="CH21" s="330"/>
      <c r="CI21" s="330"/>
      <c r="CJ21" s="330"/>
      <c r="CK21" s="330"/>
      <c r="CL21" s="330"/>
      <c r="CM21" s="330"/>
      <c r="CN21" s="330"/>
      <c r="CO21" s="330"/>
      <c r="CP21" s="333"/>
      <c r="CQ21" s="330"/>
      <c r="CR21" s="330"/>
      <c r="CS21" s="330"/>
      <c r="CT21" s="330"/>
      <c r="CU21" s="330"/>
      <c r="CV21" s="330"/>
      <c r="CW21" s="330"/>
      <c r="CX21" s="330"/>
      <c r="CY21" s="330"/>
      <c r="CZ21" s="330"/>
      <c r="DA21" s="330"/>
      <c r="DB21" s="333"/>
      <c r="DC21" s="330"/>
      <c r="DD21" s="329"/>
      <c r="DE21" s="300"/>
      <c r="MM21" s="332"/>
    </row>
    <row r="22" spans="1:351" ht="17.25" x14ac:dyDescent="0.15">
      <c r="B22" s="301"/>
      <c r="MM22" s="332"/>
    </row>
    <row r="23" spans="1:351" ht="13.5" x14ac:dyDescent="0.15">
      <c r="B23" s="301"/>
    </row>
    <row r="24" spans="1:351" ht="13.5" x14ac:dyDescent="0.15">
      <c r="B24" s="301"/>
    </row>
    <row r="25" spans="1:351" ht="13.5" x14ac:dyDescent="0.15">
      <c r="B25" s="301"/>
    </row>
    <row r="26" spans="1:351" ht="13.5" x14ac:dyDescent="0.15">
      <c r="B26" s="301"/>
    </row>
    <row r="27" spans="1:351" ht="13.5" x14ac:dyDescent="0.15">
      <c r="B27" s="301"/>
    </row>
    <row r="28" spans="1:351" ht="13.5" x14ac:dyDescent="0.15">
      <c r="B28" s="301"/>
    </row>
    <row r="29" spans="1:351" ht="13.5" x14ac:dyDescent="0.15">
      <c r="B29" s="301"/>
    </row>
    <row r="30" spans="1:351" ht="13.5" x14ac:dyDescent="0.15">
      <c r="B30" s="301"/>
    </row>
    <row r="31" spans="1:351" ht="13.5" x14ac:dyDescent="0.15">
      <c r="B31" s="301"/>
    </row>
    <row r="32" spans="1:351" ht="13.5" x14ac:dyDescent="0.15">
      <c r="B32" s="301"/>
    </row>
    <row r="33" spans="2:109" ht="13.5" x14ac:dyDescent="0.15">
      <c r="B33" s="301"/>
    </row>
    <row r="34" spans="2:109" ht="13.5" x14ac:dyDescent="0.15">
      <c r="B34" s="301"/>
    </row>
    <row r="35" spans="2:109" ht="13.5" x14ac:dyDescent="0.15">
      <c r="B35" s="301"/>
    </row>
    <row r="36" spans="2:109" ht="13.5" x14ac:dyDescent="0.15">
      <c r="B36" s="301"/>
    </row>
    <row r="37" spans="2:109" ht="13.5" x14ac:dyDescent="0.15">
      <c r="B37" s="301"/>
    </row>
    <row r="38" spans="2:109" ht="13.5" x14ac:dyDescent="0.15">
      <c r="B38" s="301"/>
    </row>
    <row r="39" spans="2:109" ht="13.5" x14ac:dyDescent="0.15">
      <c r="B39" s="306"/>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5"/>
      <c r="CW39" s="305"/>
      <c r="CX39" s="305"/>
      <c r="CY39" s="305"/>
      <c r="CZ39" s="305"/>
      <c r="DA39" s="305"/>
      <c r="DB39" s="305"/>
      <c r="DC39" s="305"/>
      <c r="DD39" s="304"/>
    </row>
    <row r="40" spans="2:109" ht="13.5" x14ac:dyDescent="0.15">
      <c r="B40" s="321"/>
      <c r="DD40" s="321"/>
      <c r="DE40" s="300"/>
    </row>
    <row r="41" spans="2:109" ht="17.25" x14ac:dyDescent="0.15">
      <c r="B41" s="331" t="s">
        <v>535</v>
      </c>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29"/>
    </row>
    <row r="42" spans="2:109" ht="13.5" x14ac:dyDescent="0.15">
      <c r="B42" s="301"/>
      <c r="G42" s="317"/>
      <c r="I42" s="316"/>
      <c r="J42" s="316"/>
      <c r="K42" s="316"/>
      <c r="AM42" s="317"/>
      <c r="AN42" s="317" t="s">
        <v>533</v>
      </c>
      <c r="AP42" s="316"/>
      <c r="AQ42" s="316"/>
      <c r="AR42" s="316"/>
      <c r="AY42" s="317"/>
      <c r="BA42" s="316"/>
      <c r="BB42" s="316"/>
      <c r="BC42" s="316"/>
      <c r="BK42" s="317"/>
      <c r="BM42" s="316"/>
      <c r="BN42" s="316"/>
      <c r="BO42" s="316"/>
      <c r="BW42" s="317"/>
      <c r="BY42" s="316"/>
      <c r="BZ42" s="316"/>
      <c r="CA42" s="316"/>
      <c r="CI42" s="317"/>
      <c r="CK42" s="316"/>
      <c r="CL42" s="316"/>
      <c r="CM42" s="316"/>
      <c r="CU42" s="317"/>
      <c r="CW42" s="316"/>
      <c r="CX42" s="316"/>
      <c r="CY42" s="316"/>
    </row>
    <row r="43" spans="2:109" ht="13.5" customHeight="1" x14ac:dyDescent="0.15">
      <c r="B43" s="301"/>
      <c r="AN43" s="1108" t="s">
        <v>546</v>
      </c>
      <c r="AO43" s="1109"/>
      <c r="AP43" s="1109"/>
      <c r="AQ43" s="1109"/>
      <c r="AR43" s="1109"/>
      <c r="AS43" s="1109"/>
      <c r="AT43" s="1109"/>
      <c r="AU43" s="1109"/>
      <c r="AV43" s="1109"/>
      <c r="AW43" s="1109"/>
      <c r="AX43" s="1109"/>
      <c r="AY43" s="1109"/>
      <c r="AZ43" s="1109"/>
      <c r="BA43" s="1109"/>
      <c r="BB43" s="1109"/>
      <c r="BC43" s="1109"/>
      <c r="BD43" s="1109"/>
      <c r="BE43" s="1109"/>
      <c r="BF43" s="1109"/>
      <c r="BG43" s="1109"/>
      <c r="BH43" s="1109"/>
      <c r="BI43" s="1109"/>
      <c r="BJ43" s="1109"/>
      <c r="BK43" s="1109"/>
      <c r="BL43" s="1109"/>
      <c r="BM43" s="1109"/>
      <c r="BN43" s="1109"/>
      <c r="BO43" s="1109"/>
      <c r="BP43" s="1109"/>
      <c r="BQ43" s="1109"/>
      <c r="BR43" s="1109"/>
      <c r="BS43" s="1109"/>
      <c r="BT43" s="1109"/>
      <c r="BU43" s="1109"/>
      <c r="BV43" s="1109"/>
      <c r="BW43" s="1109"/>
      <c r="BX43" s="1109"/>
      <c r="BY43" s="1109"/>
      <c r="BZ43" s="1109"/>
      <c r="CA43" s="1109"/>
      <c r="CB43" s="1109"/>
      <c r="CC43" s="1109"/>
      <c r="CD43" s="1109"/>
      <c r="CE43" s="1109"/>
      <c r="CF43" s="1109"/>
      <c r="CG43" s="1109"/>
      <c r="CH43" s="1109"/>
      <c r="CI43" s="1109"/>
      <c r="CJ43" s="1109"/>
      <c r="CK43" s="1109"/>
      <c r="CL43" s="1109"/>
      <c r="CM43" s="1109"/>
      <c r="CN43" s="1109"/>
      <c r="CO43" s="1109"/>
      <c r="CP43" s="1109"/>
      <c r="CQ43" s="1109"/>
      <c r="CR43" s="1109"/>
      <c r="CS43" s="1109"/>
      <c r="CT43" s="1109"/>
      <c r="CU43" s="1109"/>
      <c r="CV43" s="1109"/>
      <c r="CW43" s="1109"/>
      <c r="CX43" s="1109"/>
      <c r="CY43" s="1109"/>
      <c r="CZ43" s="1109"/>
      <c r="DA43" s="1109"/>
      <c r="DB43" s="1109"/>
      <c r="DC43" s="1110"/>
    </row>
    <row r="44" spans="2:109" ht="13.5" x14ac:dyDescent="0.15">
      <c r="B44" s="301"/>
      <c r="AN44" s="1111"/>
      <c r="AO44" s="1112"/>
      <c r="AP44" s="1112"/>
      <c r="AQ44" s="1112"/>
      <c r="AR44" s="1112"/>
      <c r="AS44" s="1112"/>
      <c r="AT44" s="1112"/>
      <c r="AU44" s="1112"/>
      <c r="AV44" s="1112"/>
      <c r="AW44" s="1112"/>
      <c r="AX44" s="1112"/>
      <c r="AY44" s="1112"/>
      <c r="AZ44" s="1112"/>
      <c r="BA44" s="1112"/>
      <c r="BB44" s="1112"/>
      <c r="BC44" s="1112"/>
      <c r="BD44" s="1112"/>
      <c r="BE44" s="1112"/>
      <c r="BF44" s="1112"/>
      <c r="BG44" s="1112"/>
      <c r="BH44" s="1112"/>
      <c r="BI44" s="1112"/>
      <c r="BJ44" s="1112"/>
      <c r="BK44" s="1112"/>
      <c r="BL44" s="1112"/>
      <c r="BM44" s="1112"/>
      <c r="BN44" s="1112"/>
      <c r="BO44" s="1112"/>
      <c r="BP44" s="1112"/>
      <c r="BQ44" s="1112"/>
      <c r="BR44" s="1112"/>
      <c r="BS44" s="1112"/>
      <c r="BT44" s="1112"/>
      <c r="BU44" s="1112"/>
      <c r="BV44" s="1112"/>
      <c r="BW44" s="1112"/>
      <c r="BX44" s="1112"/>
      <c r="BY44" s="1112"/>
      <c r="BZ44" s="1112"/>
      <c r="CA44" s="1112"/>
      <c r="CB44" s="1112"/>
      <c r="CC44" s="1112"/>
      <c r="CD44" s="1112"/>
      <c r="CE44" s="1112"/>
      <c r="CF44" s="1112"/>
      <c r="CG44" s="1112"/>
      <c r="CH44" s="1112"/>
      <c r="CI44" s="1112"/>
      <c r="CJ44" s="1112"/>
      <c r="CK44" s="1112"/>
      <c r="CL44" s="1112"/>
      <c r="CM44" s="1112"/>
      <c r="CN44" s="1112"/>
      <c r="CO44" s="1112"/>
      <c r="CP44" s="1112"/>
      <c r="CQ44" s="1112"/>
      <c r="CR44" s="1112"/>
      <c r="CS44" s="1112"/>
      <c r="CT44" s="1112"/>
      <c r="CU44" s="1112"/>
      <c r="CV44" s="1112"/>
      <c r="CW44" s="1112"/>
      <c r="CX44" s="1112"/>
      <c r="CY44" s="1112"/>
      <c r="CZ44" s="1112"/>
      <c r="DA44" s="1112"/>
      <c r="DB44" s="1112"/>
      <c r="DC44" s="1113"/>
    </row>
    <row r="45" spans="2:109" ht="13.5" x14ac:dyDescent="0.15">
      <c r="B45" s="301"/>
      <c r="AN45" s="1111"/>
      <c r="AO45" s="1112"/>
      <c r="AP45" s="1112"/>
      <c r="AQ45" s="1112"/>
      <c r="AR45" s="1112"/>
      <c r="AS45" s="1112"/>
      <c r="AT45" s="1112"/>
      <c r="AU45" s="1112"/>
      <c r="AV45" s="1112"/>
      <c r="AW45" s="1112"/>
      <c r="AX45" s="1112"/>
      <c r="AY45" s="1112"/>
      <c r="AZ45" s="1112"/>
      <c r="BA45" s="1112"/>
      <c r="BB45" s="1112"/>
      <c r="BC45" s="1112"/>
      <c r="BD45" s="1112"/>
      <c r="BE45" s="1112"/>
      <c r="BF45" s="1112"/>
      <c r="BG45" s="1112"/>
      <c r="BH45" s="1112"/>
      <c r="BI45" s="1112"/>
      <c r="BJ45" s="1112"/>
      <c r="BK45" s="1112"/>
      <c r="BL45" s="1112"/>
      <c r="BM45" s="1112"/>
      <c r="BN45" s="1112"/>
      <c r="BO45" s="1112"/>
      <c r="BP45" s="1112"/>
      <c r="BQ45" s="1112"/>
      <c r="BR45" s="1112"/>
      <c r="BS45" s="1112"/>
      <c r="BT45" s="1112"/>
      <c r="BU45" s="1112"/>
      <c r="BV45" s="1112"/>
      <c r="BW45" s="1112"/>
      <c r="BX45" s="1112"/>
      <c r="BY45" s="1112"/>
      <c r="BZ45" s="1112"/>
      <c r="CA45" s="1112"/>
      <c r="CB45" s="1112"/>
      <c r="CC45" s="1112"/>
      <c r="CD45" s="1112"/>
      <c r="CE45" s="1112"/>
      <c r="CF45" s="1112"/>
      <c r="CG45" s="1112"/>
      <c r="CH45" s="1112"/>
      <c r="CI45" s="1112"/>
      <c r="CJ45" s="1112"/>
      <c r="CK45" s="1112"/>
      <c r="CL45" s="1112"/>
      <c r="CM45" s="1112"/>
      <c r="CN45" s="1112"/>
      <c r="CO45" s="1112"/>
      <c r="CP45" s="1112"/>
      <c r="CQ45" s="1112"/>
      <c r="CR45" s="1112"/>
      <c r="CS45" s="1112"/>
      <c r="CT45" s="1112"/>
      <c r="CU45" s="1112"/>
      <c r="CV45" s="1112"/>
      <c r="CW45" s="1112"/>
      <c r="CX45" s="1112"/>
      <c r="CY45" s="1112"/>
      <c r="CZ45" s="1112"/>
      <c r="DA45" s="1112"/>
      <c r="DB45" s="1112"/>
      <c r="DC45" s="1113"/>
    </row>
    <row r="46" spans="2:109" ht="13.5" x14ac:dyDescent="0.15">
      <c r="B46" s="301"/>
      <c r="AN46" s="1111"/>
      <c r="AO46" s="1112"/>
      <c r="AP46" s="1112"/>
      <c r="AQ46" s="1112"/>
      <c r="AR46" s="1112"/>
      <c r="AS46" s="1112"/>
      <c r="AT46" s="1112"/>
      <c r="AU46" s="1112"/>
      <c r="AV46" s="1112"/>
      <c r="AW46" s="1112"/>
      <c r="AX46" s="1112"/>
      <c r="AY46" s="1112"/>
      <c r="AZ46" s="1112"/>
      <c r="BA46" s="1112"/>
      <c r="BB46" s="1112"/>
      <c r="BC46" s="1112"/>
      <c r="BD46" s="1112"/>
      <c r="BE46" s="1112"/>
      <c r="BF46" s="1112"/>
      <c r="BG46" s="1112"/>
      <c r="BH46" s="1112"/>
      <c r="BI46" s="1112"/>
      <c r="BJ46" s="1112"/>
      <c r="BK46" s="1112"/>
      <c r="BL46" s="1112"/>
      <c r="BM46" s="1112"/>
      <c r="BN46" s="1112"/>
      <c r="BO46" s="1112"/>
      <c r="BP46" s="1112"/>
      <c r="BQ46" s="1112"/>
      <c r="BR46" s="1112"/>
      <c r="BS46" s="1112"/>
      <c r="BT46" s="1112"/>
      <c r="BU46" s="1112"/>
      <c r="BV46" s="1112"/>
      <c r="BW46" s="1112"/>
      <c r="BX46" s="1112"/>
      <c r="BY46" s="1112"/>
      <c r="BZ46" s="1112"/>
      <c r="CA46" s="1112"/>
      <c r="CB46" s="1112"/>
      <c r="CC46" s="1112"/>
      <c r="CD46" s="1112"/>
      <c r="CE46" s="1112"/>
      <c r="CF46" s="1112"/>
      <c r="CG46" s="1112"/>
      <c r="CH46" s="1112"/>
      <c r="CI46" s="1112"/>
      <c r="CJ46" s="1112"/>
      <c r="CK46" s="1112"/>
      <c r="CL46" s="1112"/>
      <c r="CM46" s="1112"/>
      <c r="CN46" s="1112"/>
      <c r="CO46" s="1112"/>
      <c r="CP46" s="1112"/>
      <c r="CQ46" s="1112"/>
      <c r="CR46" s="1112"/>
      <c r="CS46" s="1112"/>
      <c r="CT46" s="1112"/>
      <c r="CU46" s="1112"/>
      <c r="CV46" s="1112"/>
      <c r="CW46" s="1112"/>
      <c r="CX46" s="1112"/>
      <c r="CY46" s="1112"/>
      <c r="CZ46" s="1112"/>
      <c r="DA46" s="1112"/>
      <c r="DB46" s="1112"/>
      <c r="DC46" s="1113"/>
    </row>
    <row r="47" spans="2:109" ht="13.5" x14ac:dyDescent="0.15">
      <c r="B47" s="301"/>
      <c r="AN47" s="1114"/>
      <c r="AO47" s="1115"/>
      <c r="AP47" s="1115"/>
      <c r="AQ47" s="1115"/>
      <c r="AR47" s="1115"/>
      <c r="AS47" s="1115"/>
      <c r="AT47" s="1115"/>
      <c r="AU47" s="1115"/>
      <c r="AV47" s="1115"/>
      <c r="AW47" s="1115"/>
      <c r="AX47" s="1115"/>
      <c r="AY47" s="1115"/>
      <c r="AZ47" s="1115"/>
      <c r="BA47" s="1115"/>
      <c r="BB47" s="1115"/>
      <c r="BC47" s="1115"/>
      <c r="BD47" s="1115"/>
      <c r="BE47" s="1115"/>
      <c r="BF47" s="1115"/>
      <c r="BG47" s="1115"/>
      <c r="BH47" s="1115"/>
      <c r="BI47" s="1115"/>
      <c r="BJ47" s="1115"/>
      <c r="BK47" s="1115"/>
      <c r="BL47" s="1115"/>
      <c r="BM47" s="1115"/>
      <c r="BN47" s="1115"/>
      <c r="BO47" s="1115"/>
      <c r="BP47" s="1115"/>
      <c r="BQ47" s="1115"/>
      <c r="BR47" s="1115"/>
      <c r="BS47" s="1115"/>
      <c r="BT47" s="1115"/>
      <c r="BU47" s="1115"/>
      <c r="BV47" s="1115"/>
      <c r="BW47" s="1115"/>
      <c r="BX47" s="1115"/>
      <c r="BY47" s="1115"/>
      <c r="BZ47" s="1115"/>
      <c r="CA47" s="1115"/>
      <c r="CB47" s="1115"/>
      <c r="CC47" s="1115"/>
      <c r="CD47" s="1115"/>
      <c r="CE47" s="1115"/>
      <c r="CF47" s="1115"/>
      <c r="CG47" s="1115"/>
      <c r="CH47" s="1115"/>
      <c r="CI47" s="1115"/>
      <c r="CJ47" s="1115"/>
      <c r="CK47" s="1115"/>
      <c r="CL47" s="1115"/>
      <c r="CM47" s="1115"/>
      <c r="CN47" s="1115"/>
      <c r="CO47" s="1115"/>
      <c r="CP47" s="1115"/>
      <c r="CQ47" s="1115"/>
      <c r="CR47" s="1115"/>
      <c r="CS47" s="1115"/>
      <c r="CT47" s="1115"/>
      <c r="CU47" s="1115"/>
      <c r="CV47" s="1115"/>
      <c r="CW47" s="1115"/>
      <c r="CX47" s="1115"/>
      <c r="CY47" s="1115"/>
      <c r="CZ47" s="1115"/>
      <c r="DA47" s="1115"/>
      <c r="DB47" s="1115"/>
      <c r="DC47" s="1116"/>
    </row>
    <row r="48" spans="2:109" ht="13.5" x14ac:dyDescent="0.15">
      <c r="B48" s="301"/>
      <c r="H48" s="308"/>
      <c r="I48" s="308"/>
      <c r="J48" s="308"/>
      <c r="AN48" s="308"/>
      <c r="AO48" s="308"/>
      <c r="AP48" s="308"/>
      <c r="AZ48" s="308"/>
      <c r="BA48" s="308"/>
      <c r="BB48" s="308"/>
      <c r="BL48" s="308"/>
      <c r="BM48" s="308"/>
      <c r="BN48" s="308"/>
      <c r="BX48" s="308"/>
      <c r="BY48" s="308"/>
      <c r="BZ48" s="308"/>
      <c r="CJ48" s="308"/>
      <c r="CK48" s="308"/>
      <c r="CL48" s="308"/>
      <c r="CV48" s="308"/>
      <c r="CW48" s="308"/>
      <c r="CX48" s="308"/>
    </row>
    <row r="49" spans="1:109" ht="13.5" x14ac:dyDescent="0.15">
      <c r="B49" s="301"/>
      <c r="AN49" s="300" t="s">
        <v>532</v>
      </c>
    </row>
    <row r="50" spans="1:109" ht="13.5" x14ac:dyDescent="0.15">
      <c r="B50" s="301"/>
      <c r="G50" s="1099"/>
      <c r="H50" s="1099"/>
      <c r="I50" s="1099"/>
      <c r="J50" s="1099"/>
      <c r="K50" s="310"/>
      <c r="L50" s="310"/>
      <c r="M50" s="309"/>
      <c r="N50" s="309"/>
      <c r="AN50" s="1105"/>
      <c r="AO50" s="1106"/>
      <c r="AP50" s="1106"/>
      <c r="AQ50" s="1106"/>
      <c r="AR50" s="1106"/>
      <c r="AS50" s="1106"/>
      <c r="AT50" s="1106"/>
      <c r="AU50" s="1106"/>
      <c r="AV50" s="1106"/>
      <c r="AW50" s="1106"/>
      <c r="AX50" s="1106"/>
      <c r="AY50" s="1106"/>
      <c r="AZ50" s="1106"/>
      <c r="BA50" s="1106"/>
      <c r="BB50" s="1106"/>
      <c r="BC50" s="1106"/>
      <c r="BD50" s="1106"/>
      <c r="BE50" s="1106"/>
      <c r="BF50" s="1106"/>
      <c r="BG50" s="1106"/>
      <c r="BH50" s="1106"/>
      <c r="BI50" s="1106"/>
      <c r="BJ50" s="1106"/>
      <c r="BK50" s="1106"/>
      <c r="BL50" s="1106"/>
      <c r="BM50" s="1106"/>
      <c r="BN50" s="1106"/>
      <c r="BO50" s="1107"/>
      <c r="BP50" s="1097" t="s">
        <v>343</v>
      </c>
      <c r="BQ50" s="1097"/>
      <c r="BR50" s="1097"/>
      <c r="BS50" s="1097"/>
      <c r="BT50" s="1097"/>
      <c r="BU50" s="1097"/>
      <c r="BV50" s="1097"/>
      <c r="BW50" s="1097"/>
      <c r="BX50" s="1097" t="s">
        <v>240</v>
      </c>
      <c r="BY50" s="1097"/>
      <c r="BZ50" s="1097"/>
      <c r="CA50" s="1097"/>
      <c r="CB50" s="1097"/>
      <c r="CC50" s="1097"/>
      <c r="CD50" s="1097"/>
      <c r="CE50" s="1097"/>
      <c r="CF50" s="1097" t="s">
        <v>512</v>
      </c>
      <c r="CG50" s="1097"/>
      <c r="CH50" s="1097"/>
      <c r="CI50" s="1097"/>
      <c r="CJ50" s="1097"/>
      <c r="CK50" s="1097"/>
      <c r="CL50" s="1097"/>
      <c r="CM50" s="1097"/>
      <c r="CN50" s="1097" t="s">
        <v>431</v>
      </c>
      <c r="CO50" s="1097"/>
      <c r="CP50" s="1097"/>
      <c r="CQ50" s="1097"/>
      <c r="CR50" s="1097"/>
      <c r="CS50" s="1097"/>
      <c r="CT50" s="1097"/>
      <c r="CU50" s="1097"/>
      <c r="CV50" s="1097" t="s">
        <v>490</v>
      </c>
      <c r="CW50" s="1097"/>
      <c r="CX50" s="1097"/>
      <c r="CY50" s="1097"/>
      <c r="CZ50" s="1097"/>
      <c r="DA50" s="1097"/>
      <c r="DB50" s="1097"/>
      <c r="DC50" s="1097"/>
    </row>
    <row r="51" spans="1:109" ht="13.5" customHeight="1" x14ac:dyDescent="0.15">
      <c r="B51" s="301"/>
      <c r="G51" s="1103"/>
      <c r="H51" s="1103"/>
      <c r="I51" s="1117"/>
      <c r="J51" s="1117"/>
      <c r="K51" s="1100"/>
      <c r="L51" s="1100"/>
      <c r="M51" s="1100"/>
      <c r="N51" s="1100"/>
      <c r="AM51" s="308"/>
      <c r="AN51" s="1098" t="s">
        <v>531</v>
      </c>
      <c r="AO51" s="1098"/>
      <c r="AP51" s="1098"/>
      <c r="AQ51" s="1098"/>
      <c r="AR51" s="1098"/>
      <c r="AS51" s="1098"/>
      <c r="AT51" s="1098"/>
      <c r="AU51" s="1098"/>
      <c r="AV51" s="1098"/>
      <c r="AW51" s="1098"/>
      <c r="AX51" s="1098"/>
      <c r="AY51" s="1098"/>
      <c r="AZ51" s="1098"/>
      <c r="BA51" s="1098"/>
      <c r="BB51" s="1098" t="s">
        <v>541</v>
      </c>
      <c r="BC51" s="1098"/>
      <c r="BD51" s="1098"/>
      <c r="BE51" s="1098"/>
      <c r="BF51" s="1098"/>
      <c r="BG51" s="1098"/>
      <c r="BH51" s="1098"/>
      <c r="BI51" s="1098"/>
      <c r="BJ51" s="1098"/>
      <c r="BK51" s="1098"/>
      <c r="BL51" s="1098"/>
      <c r="BM51" s="1098"/>
      <c r="BN51" s="1098"/>
      <c r="BO51" s="1098"/>
      <c r="BP51" s="1104"/>
      <c r="BQ51" s="1095"/>
      <c r="BR51" s="1095"/>
      <c r="BS51" s="1095"/>
      <c r="BT51" s="1095"/>
      <c r="BU51" s="1095"/>
      <c r="BV51" s="1095"/>
      <c r="BW51" s="1095"/>
      <c r="BX51" s="1104"/>
      <c r="BY51" s="1095"/>
      <c r="BZ51" s="1095"/>
      <c r="CA51" s="1095"/>
      <c r="CB51" s="1095"/>
      <c r="CC51" s="1095"/>
      <c r="CD51" s="1095"/>
      <c r="CE51" s="1095"/>
      <c r="CF51" s="1095">
        <v>152.80000000000001</v>
      </c>
      <c r="CG51" s="1095"/>
      <c r="CH51" s="1095"/>
      <c r="CI51" s="1095"/>
      <c r="CJ51" s="1095"/>
      <c r="CK51" s="1095"/>
      <c r="CL51" s="1095"/>
      <c r="CM51" s="1095"/>
      <c r="CN51" s="1095">
        <v>169</v>
      </c>
      <c r="CO51" s="1095"/>
      <c r="CP51" s="1095"/>
      <c r="CQ51" s="1095"/>
      <c r="CR51" s="1095"/>
      <c r="CS51" s="1095"/>
      <c r="CT51" s="1095"/>
      <c r="CU51" s="1095"/>
      <c r="CV51" s="1104"/>
      <c r="CW51" s="1095"/>
      <c r="CX51" s="1095"/>
      <c r="CY51" s="1095"/>
      <c r="CZ51" s="1095"/>
      <c r="DA51" s="1095"/>
      <c r="DB51" s="1095"/>
      <c r="DC51" s="1095"/>
    </row>
    <row r="52" spans="1:109" ht="13.5" x14ac:dyDescent="0.15">
      <c r="B52" s="301"/>
      <c r="G52" s="1103"/>
      <c r="H52" s="1103"/>
      <c r="I52" s="1117"/>
      <c r="J52" s="1117"/>
      <c r="K52" s="1100"/>
      <c r="L52" s="1100"/>
      <c r="M52" s="1100"/>
      <c r="N52" s="1100"/>
      <c r="AM52" s="308"/>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095"/>
      <c r="BQ52" s="1095"/>
      <c r="BR52" s="1095"/>
      <c r="BS52" s="1095"/>
      <c r="BT52" s="1095"/>
      <c r="BU52" s="1095"/>
      <c r="BV52" s="1095"/>
      <c r="BW52" s="1095"/>
      <c r="BX52" s="1095"/>
      <c r="BY52" s="1095"/>
      <c r="BZ52" s="1095"/>
      <c r="CA52" s="1095"/>
      <c r="CB52" s="1095"/>
      <c r="CC52" s="1095"/>
      <c r="CD52" s="1095"/>
      <c r="CE52" s="1095"/>
      <c r="CF52" s="1095"/>
      <c r="CG52" s="1095"/>
      <c r="CH52" s="1095"/>
      <c r="CI52" s="1095"/>
      <c r="CJ52" s="1095"/>
      <c r="CK52" s="1095"/>
      <c r="CL52" s="1095"/>
      <c r="CM52" s="1095"/>
      <c r="CN52" s="1095"/>
      <c r="CO52" s="1095"/>
      <c r="CP52" s="1095"/>
      <c r="CQ52" s="1095"/>
      <c r="CR52" s="1095"/>
      <c r="CS52" s="1095"/>
      <c r="CT52" s="1095"/>
      <c r="CU52" s="1095"/>
      <c r="CV52" s="1095"/>
      <c r="CW52" s="1095"/>
      <c r="CX52" s="1095"/>
      <c r="CY52" s="1095"/>
      <c r="CZ52" s="1095"/>
      <c r="DA52" s="1095"/>
      <c r="DB52" s="1095"/>
      <c r="DC52" s="1095"/>
    </row>
    <row r="53" spans="1:109" ht="13.5" x14ac:dyDescent="0.15">
      <c r="A53" s="316"/>
      <c r="B53" s="301"/>
      <c r="G53" s="1103"/>
      <c r="H53" s="1103"/>
      <c r="I53" s="1099"/>
      <c r="J53" s="1099"/>
      <c r="K53" s="1100"/>
      <c r="L53" s="1100"/>
      <c r="M53" s="1100"/>
      <c r="N53" s="1100"/>
      <c r="AM53" s="308"/>
      <c r="AN53" s="1098"/>
      <c r="AO53" s="1098"/>
      <c r="AP53" s="1098"/>
      <c r="AQ53" s="1098"/>
      <c r="AR53" s="1098"/>
      <c r="AS53" s="1098"/>
      <c r="AT53" s="1098"/>
      <c r="AU53" s="1098"/>
      <c r="AV53" s="1098"/>
      <c r="AW53" s="1098"/>
      <c r="AX53" s="1098"/>
      <c r="AY53" s="1098"/>
      <c r="AZ53" s="1098"/>
      <c r="BA53" s="1098"/>
      <c r="BB53" s="1098" t="s">
        <v>540</v>
      </c>
      <c r="BC53" s="1098"/>
      <c r="BD53" s="1098"/>
      <c r="BE53" s="1098"/>
      <c r="BF53" s="1098"/>
      <c r="BG53" s="1098"/>
      <c r="BH53" s="1098"/>
      <c r="BI53" s="1098"/>
      <c r="BJ53" s="1098"/>
      <c r="BK53" s="1098"/>
      <c r="BL53" s="1098"/>
      <c r="BM53" s="1098"/>
      <c r="BN53" s="1098"/>
      <c r="BO53" s="1098"/>
      <c r="BP53" s="1104"/>
      <c r="BQ53" s="1095"/>
      <c r="BR53" s="1095"/>
      <c r="BS53" s="1095"/>
      <c r="BT53" s="1095"/>
      <c r="BU53" s="1095"/>
      <c r="BV53" s="1095"/>
      <c r="BW53" s="1095"/>
      <c r="BX53" s="1104"/>
      <c r="BY53" s="1095"/>
      <c r="BZ53" s="1095"/>
      <c r="CA53" s="1095"/>
      <c r="CB53" s="1095"/>
      <c r="CC53" s="1095"/>
      <c r="CD53" s="1095"/>
      <c r="CE53" s="1095"/>
      <c r="CF53" s="1095">
        <v>57.1</v>
      </c>
      <c r="CG53" s="1095"/>
      <c r="CH53" s="1095"/>
      <c r="CI53" s="1095"/>
      <c r="CJ53" s="1095"/>
      <c r="CK53" s="1095"/>
      <c r="CL53" s="1095"/>
      <c r="CM53" s="1095"/>
      <c r="CN53" s="1095">
        <v>49.7</v>
      </c>
      <c r="CO53" s="1095"/>
      <c r="CP53" s="1095"/>
      <c r="CQ53" s="1095"/>
      <c r="CR53" s="1095"/>
      <c r="CS53" s="1095"/>
      <c r="CT53" s="1095"/>
      <c r="CU53" s="1095"/>
      <c r="CV53" s="1104"/>
      <c r="CW53" s="1095"/>
      <c r="CX53" s="1095"/>
      <c r="CY53" s="1095"/>
      <c r="CZ53" s="1095"/>
      <c r="DA53" s="1095"/>
      <c r="DB53" s="1095"/>
      <c r="DC53" s="1095"/>
    </row>
    <row r="54" spans="1:109" ht="13.5" x14ac:dyDescent="0.15">
      <c r="A54" s="316"/>
      <c r="B54" s="301"/>
      <c r="G54" s="1103"/>
      <c r="H54" s="1103"/>
      <c r="I54" s="1099"/>
      <c r="J54" s="1099"/>
      <c r="K54" s="1100"/>
      <c r="L54" s="1100"/>
      <c r="M54" s="1100"/>
      <c r="N54" s="1100"/>
      <c r="AM54" s="308"/>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095"/>
      <c r="BQ54" s="1095"/>
      <c r="BR54" s="1095"/>
      <c r="BS54" s="1095"/>
      <c r="BT54" s="1095"/>
      <c r="BU54" s="1095"/>
      <c r="BV54" s="1095"/>
      <c r="BW54" s="1095"/>
      <c r="BX54" s="1095"/>
      <c r="BY54" s="1095"/>
      <c r="BZ54" s="1095"/>
      <c r="CA54" s="1095"/>
      <c r="CB54" s="1095"/>
      <c r="CC54" s="1095"/>
      <c r="CD54" s="1095"/>
      <c r="CE54" s="1095"/>
      <c r="CF54" s="1095"/>
      <c r="CG54" s="1095"/>
      <c r="CH54" s="1095"/>
      <c r="CI54" s="1095"/>
      <c r="CJ54" s="1095"/>
      <c r="CK54" s="1095"/>
      <c r="CL54" s="1095"/>
      <c r="CM54" s="1095"/>
      <c r="CN54" s="1095"/>
      <c r="CO54" s="1095"/>
      <c r="CP54" s="1095"/>
      <c r="CQ54" s="1095"/>
      <c r="CR54" s="1095"/>
      <c r="CS54" s="1095"/>
      <c r="CT54" s="1095"/>
      <c r="CU54" s="1095"/>
      <c r="CV54" s="1095"/>
      <c r="CW54" s="1095"/>
      <c r="CX54" s="1095"/>
      <c r="CY54" s="1095"/>
      <c r="CZ54" s="1095"/>
      <c r="DA54" s="1095"/>
      <c r="DB54" s="1095"/>
      <c r="DC54" s="1095"/>
    </row>
    <row r="55" spans="1:109" ht="13.5" x14ac:dyDescent="0.15">
      <c r="A55" s="316"/>
      <c r="B55" s="301"/>
      <c r="G55" s="1099"/>
      <c r="H55" s="1099"/>
      <c r="I55" s="1099"/>
      <c r="J55" s="1099"/>
      <c r="K55" s="1100"/>
      <c r="L55" s="1100"/>
      <c r="M55" s="1100"/>
      <c r="N55" s="1100"/>
      <c r="AN55" s="1097" t="s">
        <v>542</v>
      </c>
      <c r="AO55" s="1097"/>
      <c r="AP55" s="1097"/>
      <c r="AQ55" s="1097"/>
      <c r="AR55" s="1097"/>
      <c r="AS55" s="1097"/>
      <c r="AT55" s="1097"/>
      <c r="AU55" s="1097"/>
      <c r="AV55" s="1097"/>
      <c r="AW55" s="1097"/>
      <c r="AX55" s="1097"/>
      <c r="AY55" s="1097"/>
      <c r="AZ55" s="1097"/>
      <c r="BA55" s="1097"/>
      <c r="BB55" s="1098" t="s">
        <v>541</v>
      </c>
      <c r="BC55" s="1098"/>
      <c r="BD55" s="1098"/>
      <c r="BE55" s="1098"/>
      <c r="BF55" s="1098"/>
      <c r="BG55" s="1098"/>
      <c r="BH55" s="1098"/>
      <c r="BI55" s="1098"/>
      <c r="BJ55" s="1098"/>
      <c r="BK55" s="1098"/>
      <c r="BL55" s="1098"/>
      <c r="BM55" s="1098"/>
      <c r="BN55" s="1098"/>
      <c r="BO55" s="1098"/>
      <c r="BP55" s="1104"/>
      <c r="BQ55" s="1095"/>
      <c r="BR55" s="1095"/>
      <c r="BS55" s="1095"/>
      <c r="BT55" s="1095"/>
      <c r="BU55" s="1095"/>
      <c r="BV55" s="1095"/>
      <c r="BW55" s="1095"/>
      <c r="BX55" s="1104"/>
      <c r="BY55" s="1095"/>
      <c r="BZ55" s="1095"/>
      <c r="CA55" s="1095"/>
      <c r="CB55" s="1095"/>
      <c r="CC55" s="1095"/>
      <c r="CD55" s="1095"/>
      <c r="CE55" s="1095"/>
      <c r="CF55" s="1095">
        <v>58.5</v>
      </c>
      <c r="CG55" s="1095"/>
      <c r="CH55" s="1095"/>
      <c r="CI55" s="1095"/>
      <c r="CJ55" s="1095"/>
      <c r="CK55" s="1095"/>
      <c r="CL55" s="1095"/>
      <c r="CM55" s="1095"/>
      <c r="CN55" s="1095">
        <v>54.6</v>
      </c>
      <c r="CO55" s="1095"/>
      <c r="CP55" s="1095"/>
      <c r="CQ55" s="1095"/>
      <c r="CR55" s="1095"/>
      <c r="CS55" s="1095"/>
      <c r="CT55" s="1095"/>
      <c r="CU55" s="1095"/>
      <c r="CV55" s="1104"/>
      <c r="CW55" s="1095"/>
      <c r="CX55" s="1095"/>
      <c r="CY55" s="1095"/>
      <c r="CZ55" s="1095"/>
      <c r="DA55" s="1095"/>
      <c r="DB55" s="1095"/>
      <c r="DC55" s="1095"/>
    </row>
    <row r="56" spans="1:109" ht="13.5" x14ac:dyDescent="0.15">
      <c r="A56" s="316"/>
      <c r="B56" s="301"/>
      <c r="G56" s="1099"/>
      <c r="H56" s="1099"/>
      <c r="I56" s="1099"/>
      <c r="J56" s="1099"/>
      <c r="K56" s="1100"/>
      <c r="L56" s="1100"/>
      <c r="M56" s="1100"/>
      <c r="N56" s="1100"/>
      <c r="AN56" s="1097"/>
      <c r="AO56" s="1097"/>
      <c r="AP56" s="1097"/>
      <c r="AQ56" s="1097"/>
      <c r="AR56" s="1097"/>
      <c r="AS56" s="1097"/>
      <c r="AT56" s="1097"/>
      <c r="AU56" s="1097"/>
      <c r="AV56" s="1097"/>
      <c r="AW56" s="1097"/>
      <c r="AX56" s="1097"/>
      <c r="AY56" s="1097"/>
      <c r="AZ56" s="1097"/>
      <c r="BA56" s="1097"/>
      <c r="BB56" s="1098"/>
      <c r="BC56" s="1098"/>
      <c r="BD56" s="1098"/>
      <c r="BE56" s="1098"/>
      <c r="BF56" s="1098"/>
      <c r="BG56" s="1098"/>
      <c r="BH56" s="1098"/>
      <c r="BI56" s="1098"/>
      <c r="BJ56" s="1098"/>
      <c r="BK56" s="1098"/>
      <c r="BL56" s="1098"/>
      <c r="BM56" s="1098"/>
      <c r="BN56" s="1098"/>
      <c r="BO56" s="1098"/>
      <c r="BP56" s="1095"/>
      <c r="BQ56" s="1095"/>
      <c r="BR56" s="1095"/>
      <c r="BS56" s="1095"/>
      <c r="BT56" s="1095"/>
      <c r="BU56" s="1095"/>
      <c r="BV56" s="1095"/>
      <c r="BW56" s="1095"/>
      <c r="BX56" s="1095"/>
      <c r="BY56" s="1095"/>
      <c r="BZ56" s="1095"/>
      <c r="CA56" s="1095"/>
      <c r="CB56" s="1095"/>
      <c r="CC56" s="1095"/>
      <c r="CD56" s="1095"/>
      <c r="CE56" s="1095"/>
      <c r="CF56" s="1095"/>
      <c r="CG56" s="1095"/>
      <c r="CH56" s="1095"/>
      <c r="CI56" s="1095"/>
      <c r="CJ56" s="1095"/>
      <c r="CK56" s="1095"/>
      <c r="CL56" s="1095"/>
      <c r="CM56" s="1095"/>
      <c r="CN56" s="1095"/>
      <c r="CO56" s="1095"/>
      <c r="CP56" s="1095"/>
      <c r="CQ56" s="1095"/>
      <c r="CR56" s="1095"/>
      <c r="CS56" s="1095"/>
      <c r="CT56" s="1095"/>
      <c r="CU56" s="1095"/>
      <c r="CV56" s="1095"/>
      <c r="CW56" s="1095"/>
      <c r="CX56" s="1095"/>
      <c r="CY56" s="1095"/>
      <c r="CZ56" s="1095"/>
      <c r="DA56" s="1095"/>
      <c r="DB56" s="1095"/>
      <c r="DC56" s="1095"/>
    </row>
    <row r="57" spans="1:109" s="316" customFormat="1" ht="13.5" x14ac:dyDescent="0.15">
      <c r="B57" s="322"/>
      <c r="G57" s="1099"/>
      <c r="H57" s="1099"/>
      <c r="I57" s="1101"/>
      <c r="J57" s="1101"/>
      <c r="K57" s="1100"/>
      <c r="L57" s="1100"/>
      <c r="M57" s="1100"/>
      <c r="N57" s="1100"/>
      <c r="AM57" s="300"/>
      <c r="AN57" s="1097"/>
      <c r="AO57" s="1097"/>
      <c r="AP57" s="1097"/>
      <c r="AQ57" s="1097"/>
      <c r="AR57" s="1097"/>
      <c r="AS57" s="1097"/>
      <c r="AT57" s="1097"/>
      <c r="AU57" s="1097"/>
      <c r="AV57" s="1097"/>
      <c r="AW57" s="1097"/>
      <c r="AX57" s="1097"/>
      <c r="AY57" s="1097"/>
      <c r="AZ57" s="1097"/>
      <c r="BA57" s="1097"/>
      <c r="BB57" s="1098" t="s">
        <v>540</v>
      </c>
      <c r="BC57" s="1098"/>
      <c r="BD57" s="1098"/>
      <c r="BE57" s="1098"/>
      <c r="BF57" s="1098"/>
      <c r="BG57" s="1098"/>
      <c r="BH57" s="1098"/>
      <c r="BI57" s="1098"/>
      <c r="BJ57" s="1098"/>
      <c r="BK57" s="1098"/>
      <c r="BL57" s="1098"/>
      <c r="BM57" s="1098"/>
      <c r="BN57" s="1098"/>
      <c r="BO57" s="1098"/>
      <c r="BP57" s="1104"/>
      <c r="BQ57" s="1095"/>
      <c r="BR57" s="1095"/>
      <c r="BS57" s="1095"/>
      <c r="BT57" s="1095"/>
      <c r="BU57" s="1095"/>
      <c r="BV57" s="1095"/>
      <c r="BW57" s="1095"/>
      <c r="BX57" s="1104"/>
      <c r="BY57" s="1095"/>
      <c r="BZ57" s="1095"/>
      <c r="CA57" s="1095"/>
      <c r="CB57" s="1095"/>
      <c r="CC57" s="1095"/>
      <c r="CD57" s="1095"/>
      <c r="CE57" s="1095"/>
      <c r="CF57" s="1095">
        <v>52.9</v>
      </c>
      <c r="CG57" s="1095"/>
      <c r="CH57" s="1095"/>
      <c r="CI57" s="1095"/>
      <c r="CJ57" s="1095"/>
      <c r="CK57" s="1095"/>
      <c r="CL57" s="1095"/>
      <c r="CM57" s="1095"/>
      <c r="CN57" s="1095">
        <v>58.3</v>
      </c>
      <c r="CO57" s="1095"/>
      <c r="CP57" s="1095"/>
      <c r="CQ57" s="1095"/>
      <c r="CR57" s="1095"/>
      <c r="CS57" s="1095"/>
      <c r="CT57" s="1095"/>
      <c r="CU57" s="1095"/>
      <c r="CV57" s="1104"/>
      <c r="CW57" s="1095"/>
      <c r="CX57" s="1095"/>
      <c r="CY57" s="1095"/>
      <c r="CZ57" s="1095"/>
      <c r="DA57" s="1095"/>
      <c r="DB57" s="1095"/>
      <c r="DC57" s="1095"/>
      <c r="DD57" s="327"/>
      <c r="DE57" s="322"/>
    </row>
    <row r="58" spans="1:109" s="316" customFormat="1" ht="13.5" x14ac:dyDescent="0.15">
      <c r="A58" s="300"/>
      <c r="B58" s="322"/>
      <c r="G58" s="1099"/>
      <c r="H58" s="1099"/>
      <c r="I58" s="1101"/>
      <c r="J58" s="1101"/>
      <c r="K58" s="1100"/>
      <c r="L58" s="1100"/>
      <c r="M58" s="1100"/>
      <c r="N58" s="1100"/>
      <c r="AM58" s="300"/>
      <c r="AN58" s="1097"/>
      <c r="AO58" s="1097"/>
      <c r="AP58" s="1097"/>
      <c r="AQ58" s="1097"/>
      <c r="AR58" s="1097"/>
      <c r="AS58" s="1097"/>
      <c r="AT58" s="1097"/>
      <c r="AU58" s="1097"/>
      <c r="AV58" s="1097"/>
      <c r="AW58" s="1097"/>
      <c r="AX58" s="1097"/>
      <c r="AY58" s="1097"/>
      <c r="AZ58" s="1097"/>
      <c r="BA58" s="1097"/>
      <c r="BB58" s="1098"/>
      <c r="BC58" s="1098"/>
      <c r="BD58" s="1098"/>
      <c r="BE58" s="1098"/>
      <c r="BF58" s="1098"/>
      <c r="BG58" s="1098"/>
      <c r="BH58" s="1098"/>
      <c r="BI58" s="1098"/>
      <c r="BJ58" s="1098"/>
      <c r="BK58" s="1098"/>
      <c r="BL58" s="1098"/>
      <c r="BM58" s="1098"/>
      <c r="BN58" s="1098"/>
      <c r="BO58" s="1098"/>
      <c r="BP58" s="1095"/>
      <c r="BQ58" s="1095"/>
      <c r="BR58" s="1095"/>
      <c r="BS58" s="1095"/>
      <c r="BT58" s="1095"/>
      <c r="BU58" s="1095"/>
      <c r="BV58" s="1095"/>
      <c r="BW58" s="1095"/>
      <c r="BX58" s="1095"/>
      <c r="BY58" s="1095"/>
      <c r="BZ58" s="1095"/>
      <c r="CA58" s="1095"/>
      <c r="CB58" s="1095"/>
      <c r="CC58" s="1095"/>
      <c r="CD58" s="1095"/>
      <c r="CE58" s="1095"/>
      <c r="CF58" s="1095"/>
      <c r="CG58" s="1095"/>
      <c r="CH58" s="1095"/>
      <c r="CI58" s="1095"/>
      <c r="CJ58" s="1095"/>
      <c r="CK58" s="1095"/>
      <c r="CL58" s="1095"/>
      <c r="CM58" s="1095"/>
      <c r="CN58" s="1095"/>
      <c r="CO58" s="1095"/>
      <c r="CP58" s="1095"/>
      <c r="CQ58" s="1095"/>
      <c r="CR58" s="1095"/>
      <c r="CS58" s="1095"/>
      <c r="CT58" s="1095"/>
      <c r="CU58" s="1095"/>
      <c r="CV58" s="1095"/>
      <c r="CW58" s="1095"/>
      <c r="CX58" s="1095"/>
      <c r="CY58" s="1095"/>
      <c r="CZ58" s="1095"/>
      <c r="DA58" s="1095"/>
      <c r="DB58" s="1095"/>
      <c r="DC58" s="1095"/>
      <c r="DD58" s="327"/>
      <c r="DE58" s="322"/>
    </row>
    <row r="59" spans="1:109" s="316" customFormat="1" ht="13.5" x14ac:dyDescent="0.15">
      <c r="A59" s="300"/>
      <c r="B59" s="322"/>
      <c r="K59" s="328"/>
      <c r="L59" s="328"/>
      <c r="M59" s="328"/>
      <c r="N59" s="328"/>
      <c r="AQ59" s="328"/>
      <c r="AR59" s="328"/>
      <c r="AS59" s="328"/>
      <c r="AT59" s="328"/>
      <c r="BC59" s="328"/>
      <c r="BD59" s="328"/>
      <c r="BE59" s="328"/>
      <c r="BF59" s="328"/>
      <c r="BO59" s="328"/>
      <c r="BP59" s="328"/>
      <c r="BQ59" s="328"/>
      <c r="BR59" s="328"/>
      <c r="CA59" s="328"/>
      <c r="CB59" s="328"/>
      <c r="CC59" s="328"/>
      <c r="CD59" s="328"/>
      <c r="CM59" s="328"/>
      <c r="CN59" s="328"/>
      <c r="CO59" s="328"/>
      <c r="CP59" s="328"/>
      <c r="CY59" s="328"/>
      <c r="CZ59" s="328"/>
      <c r="DA59" s="328"/>
      <c r="DB59" s="328"/>
      <c r="DC59" s="328"/>
      <c r="DD59" s="327"/>
      <c r="DE59" s="322"/>
    </row>
    <row r="60" spans="1:109" s="316" customFormat="1" ht="13.5" x14ac:dyDescent="0.15">
      <c r="A60" s="300"/>
      <c r="B60" s="322"/>
      <c r="K60" s="328"/>
      <c r="L60" s="328"/>
      <c r="M60" s="328"/>
      <c r="N60" s="328"/>
      <c r="AQ60" s="328"/>
      <c r="AR60" s="328"/>
      <c r="AS60" s="328"/>
      <c r="AT60" s="328"/>
      <c r="BC60" s="328"/>
      <c r="BD60" s="328"/>
      <c r="BE60" s="328"/>
      <c r="BF60" s="328"/>
      <c r="BO60" s="328"/>
      <c r="BP60" s="328"/>
      <c r="BQ60" s="328"/>
      <c r="BR60" s="328"/>
      <c r="CA60" s="328"/>
      <c r="CB60" s="328"/>
      <c r="CC60" s="328"/>
      <c r="CD60" s="328"/>
      <c r="CM60" s="328"/>
      <c r="CN60" s="328"/>
      <c r="CO60" s="328"/>
      <c r="CP60" s="328"/>
      <c r="CY60" s="328"/>
      <c r="CZ60" s="328"/>
      <c r="DA60" s="328"/>
      <c r="DB60" s="328"/>
      <c r="DC60" s="328"/>
      <c r="DD60" s="327"/>
      <c r="DE60" s="322"/>
    </row>
    <row r="61" spans="1:109" s="316" customFormat="1" ht="13.5" x14ac:dyDescent="0.15">
      <c r="A61" s="300"/>
      <c r="B61" s="326"/>
      <c r="C61" s="325"/>
      <c r="D61" s="325"/>
      <c r="E61" s="325"/>
      <c r="F61" s="325"/>
      <c r="G61" s="325"/>
      <c r="H61" s="325"/>
      <c r="I61" s="325"/>
      <c r="J61" s="325"/>
      <c r="K61" s="325"/>
      <c r="L61" s="325"/>
      <c r="M61" s="324"/>
      <c r="N61" s="324"/>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4"/>
      <c r="AT61" s="324"/>
      <c r="AU61" s="325"/>
      <c r="AV61" s="325"/>
      <c r="AW61" s="325"/>
      <c r="AX61" s="325"/>
      <c r="AY61" s="325"/>
      <c r="AZ61" s="325"/>
      <c r="BA61" s="325"/>
      <c r="BB61" s="325"/>
      <c r="BC61" s="325"/>
      <c r="BD61" s="325"/>
      <c r="BE61" s="324"/>
      <c r="BF61" s="324"/>
      <c r="BG61" s="325"/>
      <c r="BH61" s="325"/>
      <c r="BI61" s="325"/>
      <c r="BJ61" s="325"/>
      <c r="BK61" s="325"/>
      <c r="BL61" s="325"/>
      <c r="BM61" s="325"/>
      <c r="BN61" s="325"/>
      <c r="BO61" s="325"/>
      <c r="BP61" s="325"/>
      <c r="BQ61" s="324"/>
      <c r="BR61" s="324"/>
      <c r="BS61" s="325"/>
      <c r="BT61" s="325"/>
      <c r="BU61" s="325"/>
      <c r="BV61" s="325"/>
      <c r="BW61" s="325"/>
      <c r="BX61" s="325"/>
      <c r="BY61" s="325"/>
      <c r="BZ61" s="325"/>
      <c r="CA61" s="325"/>
      <c r="CB61" s="325"/>
      <c r="CC61" s="324"/>
      <c r="CD61" s="324"/>
      <c r="CE61" s="325"/>
      <c r="CF61" s="325"/>
      <c r="CG61" s="325"/>
      <c r="CH61" s="325"/>
      <c r="CI61" s="325"/>
      <c r="CJ61" s="325"/>
      <c r="CK61" s="325"/>
      <c r="CL61" s="325"/>
      <c r="CM61" s="325"/>
      <c r="CN61" s="325"/>
      <c r="CO61" s="324"/>
      <c r="CP61" s="324"/>
      <c r="CQ61" s="325"/>
      <c r="CR61" s="325"/>
      <c r="CS61" s="325"/>
      <c r="CT61" s="325"/>
      <c r="CU61" s="325"/>
      <c r="CV61" s="325"/>
      <c r="CW61" s="325"/>
      <c r="CX61" s="325"/>
      <c r="CY61" s="325"/>
      <c r="CZ61" s="325"/>
      <c r="DA61" s="324"/>
      <c r="DB61" s="324"/>
      <c r="DC61" s="324"/>
      <c r="DD61" s="323"/>
      <c r="DE61" s="322"/>
    </row>
    <row r="62" spans="1:109" ht="13.5" x14ac:dyDescent="0.15">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00"/>
    </row>
    <row r="63" spans="1:109" ht="17.25" x14ac:dyDescent="0.15">
      <c r="B63" s="320" t="s">
        <v>534</v>
      </c>
    </row>
    <row r="64" spans="1:109" ht="13.5" x14ac:dyDescent="0.15">
      <c r="B64" s="301"/>
      <c r="G64" s="317"/>
      <c r="I64" s="319"/>
      <c r="J64" s="319"/>
      <c r="K64" s="319"/>
      <c r="L64" s="319"/>
      <c r="M64" s="319"/>
      <c r="N64" s="318"/>
      <c r="AM64" s="317"/>
      <c r="AN64" s="317" t="s">
        <v>533</v>
      </c>
      <c r="AP64" s="316"/>
      <c r="AQ64" s="316"/>
      <c r="AR64" s="316"/>
      <c r="AY64" s="317"/>
      <c r="BA64" s="316"/>
      <c r="BB64" s="316"/>
      <c r="BC64" s="316"/>
      <c r="BK64" s="317"/>
      <c r="BM64" s="316"/>
      <c r="BN64" s="316"/>
      <c r="BO64" s="316"/>
      <c r="BW64" s="317"/>
      <c r="BY64" s="316"/>
      <c r="BZ64" s="316"/>
      <c r="CA64" s="316"/>
      <c r="CI64" s="317"/>
      <c r="CK64" s="316"/>
      <c r="CL64" s="316"/>
      <c r="CM64" s="316"/>
      <c r="CU64" s="317"/>
      <c r="CW64" s="316"/>
      <c r="CX64" s="316"/>
      <c r="CY64" s="316"/>
    </row>
    <row r="65" spans="2:107" ht="13.5" x14ac:dyDescent="0.15">
      <c r="B65" s="301"/>
      <c r="AN65" s="1108" t="s">
        <v>545</v>
      </c>
      <c r="AO65" s="1109"/>
      <c r="AP65" s="1109"/>
      <c r="AQ65" s="1109"/>
      <c r="AR65" s="1109"/>
      <c r="AS65" s="1109"/>
      <c r="AT65" s="1109"/>
      <c r="AU65" s="1109"/>
      <c r="AV65" s="1109"/>
      <c r="AW65" s="1109"/>
      <c r="AX65" s="1109"/>
      <c r="AY65" s="1109"/>
      <c r="AZ65" s="1109"/>
      <c r="BA65" s="1109"/>
      <c r="BB65" s="1109"/>
      <c r="BC65" s="1109"/>
      <c r="BD65" s="1109"/>
      <c r="BE65" s="1109"/>
      <c r="BF65" s="1109"/>
      <c r="BG65" s="1109"/>
      <c r="BH65" s="1109"/>
      <c r="BI65" s="1109"/>
      <c r="BJ65" s="1109"/>
      <c r="BK65" s="1109"/>
      <c r="BL65" s="1109"/>
      <c r="BM65" s="1109"/>
      <c r="BN65" s="1109"/>
      <c r="BO65" s="1109"/>
      <c r="BP65" s="1109"/>
      <c r="BQ65" s="1109"/>
      <c r="BR65" s="1109"/>
      <c r="BS65" s="1109"/>
      <c r="BT65" s="1109"/>
      <c r="BU65" s="1109"/>
      <c r="BV65" s="1109"/>
      <c r="BW65" s="1109"/>
      <c r="BX65" s="1109"/>
      <c r="BY65" s="1109"/>
      <c r="BZ65" s="1109"/>
      <c r="CA65" s="1109"/>
      <c r="CB65" s="1109"/>
      <c r="CC65" s="1109"/>
      <c r="CD65" s="1109"/>
      <c r="CE65" s="1109"/>
      <c r="CF65" s="1109"/>
      <c r="CG65" s="1109"/>
      <c r="CH65" s="1109"/>
      <c r="CI65" s="1109"/>
      <c r="CJ65" s="1109"/>
      <c r="CK65" s="1109"/>
      <c r="CL65" s="1109"/>
      <c r="CM65" s="1109"/>
      <c r="CN65" s="1109"/>
      <c r="CO65" s="1109"/>
      <c r="CP65" s="1109"/>
      <c r="CQ65" s="1109"/>
      <c r="CR65" s="1109"/>
      <c r="CS65" s="1109"/>
      <c r="CT65" s="1109"/>
      <c r="CU65" s="1109"/>
      <c r="CV65" s="1109"/>
      <c r="CW65" s="1109"/>
      <c r="CX65" s="1109"/>
      <c r="CY65" s="1109"/>
      <c r="CZ65" s="1109"/>
      <c r="DA65" s="1109"/>
      <c r="DB65" s="1109"/>
      <c r="DC65" s="1110"/>
    </row>
    <row r="66" spans="2:107" ht="13.5" x14ac:dyDescent="0.15">
      <c r="B66" s="301"/>
      <c r="AN66" s="1111"/>
      <c r="AO66" s="1112"/>
      <c r="AP66" s="1112"/>
      <c r="AQ66" s="1112"/>
      <c r="AR66" s="1112"/>
      <c r="AS66" s="1112"/>
      <c r="AT66" s="1112"/>
      <c r="AU66" s="1112"/>
      <c r="AV66" s="1112"/>
      <c r="AW66" s="1112"/>
      <c r="AX66" s="1112"/>
      <c r="AY66" s="1112"/>
      <c r="AZ66" s="1112"/>
      <c r="BA66" s="1112"/>
      <c r="BB66" s="1112"/>
      <c r="BC66" s="1112"/>
      <c r="BD66" s="1112"/>
      <c r="BE66" s="1112"/>
      <c r="BF66" s="1112"/>
      <c r="BG66" s="1112"/>
      <c r="BH66" s="1112"/>
      <c r="BI66" s="1112"/>
      <c r="BJ66" s="1112"/>
      <c r="BK66" s="1112"/>
      <c r="BL66" s="1112"/>
      <c r="BM66" s="1112"/>
      <c r="BN66" s="1112"/>
      <c r="BO66" s="1112"/>
      <c r="BP66" s="1112"/>
      <c r="BQ66" s="1112"/>
      <c r="BR66" s="1112"/>
      <c r="BS66" s="1112"/>
      <c r="BT66" s="1112"/>
      <c r="BU66" s="1112"/>
      <c r="BV66" s="1112"/>
      <c r="BW66" s="1112"/>
      <c r="BX66" s="1112"/>
      <c r="BY66" s="1112"/>
      <c r="BZ66" s="1112"/>
      <c r="CA66" s="1112"/>
      <c r="CB66" s="1112"/>
      <c r="CC66" s="1112"/>
      <c r="CD66" s="1112"/>
      <c r="CE66" s="1112"/>
      <c r="CF66" s="1112"/>
      <c r="CG66" s="1112"/>
      <c r="CH66" s="1112"/>
      <c r="CI66" s="1112"/>
      <c r="CJ66" s="1112"/>
      <c r="CK66" s="1112"/>
      <c r="CL66" s="1112"/>
      <c r="CM66" s="1112"/>
      <c r="CN66" s="1112"/>
      <c r="CO66" s="1112"/>
      <c r="CP66" s="1112"/>
      <c r="CQ66" s="1112"/>
      <c r="CR66" s="1112"/>
      <c r="CS66" s="1112"/>
      <c r="CT66" s="1112"/>
      <c r="CU66" s="1112"/>
      <c r="CV66" s="1112"/>
      <c r="CW66" s="1112"/>
      <c r="CX66" s="1112"/>
      <c r="CY66" s="1112"/>
      <c r="CZ66" s="1112"/>
      <c r="DA66" s="1112"/>
      <c r="DB66" s="1112"/>
      <c r="DC66" s="1113"/>
    </row>
    <row r="67" spans="2:107" ht="13.5" x14ac:dyDescent="0.15">
      <c r="B67" s="301"/>
      <c r="AN67" s="1111"/>
      <c r="AO67" s="1112"/>
      <c r="AP67" s="1112"/>
      <c r="AQ67" s="1112"/>
      <c r="AR67" s="1112"/>
      <c r="AS67" s="1112"/>
      <c r="AT67" s="1112"/>
      <c r="AU67" s="1112"/>
      <c r="AV67" s="1112"/>
      <c r="AW67" s="1112"/>
      <c r="AX67" s="1112"/>
      <c r="AY67" s="1112"/>
      <c r="AZ67" s="1112"/>
      <c r="BA67" s="1112"/>
      <c r="BB67" s="1112"/>
      <c r="BC67" s="1112"/>
      <c r="BD67" s="1112"/>
      <c r="BE67" s="1112"/>
      <c r="BF67" s="1112"/>
      <c r="BG67" s="1112"/>
      <c r="BH67" s="1112"/>
      <c r="BI67" s="1112"/>
      <c r="BJ67" s="1112"/>
      <c r="BK67" s="1112"/>
      <c r="BL67" s="1112"/>
      <c r="BM67" s="1112"/>
      <c r="BN67" s="1112"/>
      <c r="BO67" s="1112"/>
      <c r="BP67" s="1112"/>
      <c r="BQ67" s="1112"/>
      <c r="BR67" s="1112"/>
      <c r="BS67" s="1112"/>
      <c r="BT67" s="1112"/>
      <c r="BU67" s="1112"/>
      <c r="BV67" s="1112"/>
      <c r="BW67" s="1112"/>
      <c r="BX67" s="1112"/>
      <c r="BY67" s="1112"/>
      <c r="BZ67" s="1112"/>
      <c r="CA67" s="1112"/>
      <c r="CB67" s="1112"/>
      <c r="CC67" s="1112"/>
      <c r="CD67" s="1112"/>
      <c r="CE67" s="1112"/>
      <c r="CF67" s="1112"/>
      <c r="CG67" s="1112"/>
      <c r="CH67" s="1112"/>
      <c r="CI67" s="1112"/>
      <c r="CJ67" s="1112"/>
      <c r="CK67" s="1112"/>
      <c r="CL67" s="1112"/>
      <c r="CM67" s="1112"/>
      <c r="CN67" s="1112"/>
      <c r="CO67" s="1112"/>
      <c r="CP67" s="1112"/>
      <c r="CQ67" s="1112"/>
      <c r="CR67" s="1112"/>
      <c r="CS67" s="1112"/>
      <c r="CT67" s="1112"/>
      <c r="CU67" s="1112"/>
      <c r="CV67" s="1112"/>
      <c r="CW67" s="1112"/>
      <c r="CX67" s="1112"/>
      <c r="CY67" s="1112"/>
      <c r="CZ67" s="1112"/>
      <c r="DA67" s="1112"/>
      <c r="DB67" s="1112"/>
      <c r="DC67" s="1113"/>
    </row>
    <row r="68" spans="2:107" ht="13.5" x14ac:dyDescent="0.15">
      <c r="B68" s="301"/>
      <c r="AN68" s="1111"/>
      <c r="AO68" s="1112"/>
      <c r="AP68" s="1112"/>
      <c r="AQ68" s="1112"/>
      <c r="AR68" s="1112"/>
      <c r="AS68" s="1112"/>
      <c r="AT68" s="1112"/>
      <c r="AU68" s="1112"/>
      <c r="AV68" s="1112"/>
      <c r="AW68" s="1112"/>
      <c r="AX68" s="1112"/>
      <c r="AY68" s="1112"/>
      <c r="AZ68" s="1112"/>
      <c r="BA68" s="1112"/>
      <c r="BB68" s="1112"/>
      <c r="BC68" s="1112"/>
      <c r="BD68" s="1112"/>
      <c r="BE68" s="1112"/>
      <c r="BF68" s="1112"/>
      <c r="BG68" s="1112"/>
      <c r="BH68" s="1112"/>
      <c r="BI68" s="1112"/>
      <c r="BJ68" s="1112"/>
      <c r="BK68" s="1112"/>
      <c r="BL68" s="1112"/>
      <c r="BM68" s="1112"/>
      <c r="BN68" s="1112"/>
      <c r="BO68" s="1112"/>
      <c r="BP68" s="1112"/>
      <c r="BQ68" s="1112"/>
      <c r="BR68" s="1112"/>
      <c r="BS68" s="1112"/>
      <c r="BT68" s="1112"/>
      <c r="BU68" s="1112"/>
      <c r="BV68" s="1112"/>
      <c r="BW68" s="1112"/>
      <c r="BX68" s="1112"/>
      <c r="BY68" s="1112"/>
      <c r="BZ68" s="1112"/>
      <c r="CA68" s="1112"/>
      <c r="CB68" s="1112"/>
      <c r="CC68" s="1112"/>
      <c r="CD68" s="1112"/>
      <c r="CE68" s="1112"/>
      <c r="CF68" s="1112"/>
      <c r="CG68" s="1112"/>
      <c r="CH68" s="1112"/>
      <c r="CI68" s="1112"/>
      <c r="CJ68" s="1112"/>
      <c r="CK68" s="1112"/>
      <c r="CL68" s="1112"/>
      <c r="CM68" s="1112"/>
      <c r="CN68" s="1112"/>
      <c r="CO68" s="1112"/>
      <c r="CP68" s="1112"/>
      <c r="CQ68" s="1112"/>
      <c r="CR68" s="1112"/>
      <c r="CS68" s="1112"/>
      <c r="CT68" s="1112"/>
      <c r="CU68" s="1112"/>
      <c r="CV68" s="1112"/>
      <c r="CW68" s="1112"/>
      <c r="CX68" s="1112"/>
      <c r="CY68" s="1112"/>
      <c r="CZ68" s="1112"/>
      <c r="DA68" s="1112"/>
      <c r="DB68" s="1112"/>
      <c r="DC68" s="1113"/>
    </row>
    <row r="69" spans="2:107" ht="13.5" x14ac:dyDescent="0.15">
      <c r="B69" s="301"/>
      <c r="AN69" s="1114"/>
      <c r="AO69" s="1115"/>
      <c r="AP69" s="1115"/>
      <c r="AQ69" s="1115"/>
      <c r="AR69" s="1115"/>
      <c r="AS69" s="1115"/>
      <c r="AT69" s="1115"/>
      <c r="AU69" s="1115"/>
      <c r="AV69" s="1115"/>
      <c r="AW69" s="1115"/>
      <c r="AX69" s="1115"/>
      <c r="AY69" s="1115"/>
      <c r="AZ69" s="1115"/>
      <c r="BA69" s="1115"/>
      <c r="BB69" s="1115"/>
      <c r="BC69" s="1115"/>
      <c r="BD69" s="1115"/>
      <c r="BE69" s="1115"/>
      <c r="BF69" s="1115"/>
      <c r="BG69" s="1115"/>
      <c r="BH69" s="1115"/>
      <c r="BI69" s="1115"/>
      <c r="BJ69" s="1115"/>
      <c r="BK69" s="1115"/>
      <c r="BL69" s="1115"/>
      <c r="BM69" s="1115"/>
      <c r="BN69" s="1115"/>
      <c r="BO69" s="1115"/>
      <c r="BP69" s="1115"/>
      <c r="BQ69" s="1115"/>
      <c r="BR69" s="1115"/>
      <c r="BS69" s="1115"/>
      <c r="BT69" s="1115"/>
      <c r="BU69" s="1115"/>
      <c r="BV69" s="1115"/>
      <c r="BW69" s="1115"/>
      <c r="BX69" s="1115"/>
      <c r="BY69" s="1115"/>
      <c r="BZ69" s="1115"/>
      <c r="CA69" s="1115"/>
      <c r="CB69" s="1115"/>
      <c r="CC69" s="1115"/>
      <c r="CD69" s="1115"/>
      <c r="CE69" s="1115"/>
      <c r="CF69" s="1115"/>
      <c r="CG69" s="1115"/>
      <c r="CH69" s="1115"/>
      <c r="CI69" s="1115"/>
      <c r="CJ69" s="1115"/>
      <c r="CK69" s="1115"/>
      <c r="CL69" s="1115"/>
      <c r="CM69" s="1115"/>
      <c r="CN69" s="1115"/>
      <c r="CO69" s="1115"/>
      <c r="CP69" s="1115"/>
      <c r="CQ69" s="1115"/>
      <c r="CR69" s="1115"/>
      <c r="CS69" s="1115"/>
      <c r="CT69" s="1115"/>
      <c r="CU69" s="1115"/>
      <c r="CV69" s="1115"/>
      <c r="CW69" s="1115"/>
      <c r="CX69" s="1115"/>
      <c r="CY69" s="1115"/>
      <c r="CZ69" s="1115"/>
      <c r="DA69" s="1115"/>
      <c r="DB69" s="1115"/>
      <c r="DC69" s="1116"/>
    </row>
    <row r="70" spans="2:107" ht="13.5" x14ac:dyDescent="0.15">
      <c r="B70" s="301"/>
      <c r="H70" s="315"/>
      <c r="I70" s="315"/>
      <c r="J70" s="313"/>
      <c r="K70" s="313"/>
      <c r="L70" s="312"/>
      <c r="M70" s="313"/>
      <c r="N70" s="312"/>
      <c r="AN70" s="308"/>
      <c r="AO70" s="308"/>
      <c r="AP70" s="308"/>
      <c r="AZ70" s="308"/>
      <c r="BA70" s="308"/>
      <c r="BB70" s="308"/>
      <c r="BL70" s="308"/>
      <c r="BM70" s="308"/>
      <c r="BN70" s="308"/>
      <c r="BX70" s="308"/>
      <c r="BY70" s="308"/>
      <c r="BZ70" s="308"/>
      <c r="CJ70" s="308"/>
      <c r="CK70" s="308"/>
      <c r="CL70" s="308"/>
      <c r="CV70" s="308"/>
      <c r="CW70" s="308"/>
      <c r="CX70" s="308"/>
    </row>
    <row r="71" spans="2:107" ht="13.5" x14ac:dyDescent="0.15">
      <c r="B71" s="301"/>
      <c r="G71" s="311"/>
      <c r="I71" s="314"/>
      <c r="J71" s="313"/>
      <c r="K71" s="313"/>
      <c r="L71" s="312"/>
      <c r="M71" s="313"/>
      <c r="N71" s="312"/>
      <c r="AM71" s="311"/>
      <c r="AN71" s="300" t="s">
        <v>532</v>
      </c>
    </row>
    <row r="72" spans="2:107" ht="13.5" x14ac:dyDescent="0.15">
      <c r="B72" s="301"/>
      <c r="G72" s="1099"/>
      <c r="H72" s="1099"/>
      <c r="I72" s="1099"/>
      <c r="J72" s="1099"/>
      <c r="K72" s="310"/>
      <c r="L72" s="310"/>
      <c r="M72" s="309"/>
      <c r="N72" s="309"/>
      <c r="AN72" s="1105"/>
      <c r="AO72" s="1106"/>
      <c r="AP72" s="1106"/>
      <c r="AQ72" s="1106"/>
      <c r="AR72" s="1106"/>
      <c r="AS72" s="1106"/>
      <c r="AT72" s="1106"/>
      <c r="AU72" s="1106"/>
      <c r="AV72" s="1106"/>
      <c r="AW72" s="1106"/>
      <c r="AX72" s="1106"/>
      <c r="AY72" s="1106"/>
      <c r="AZ72" s="1106"/>
      <c r="BA72" s="1106"/>
      <c r="BB72" s="1106"/>
      <c r="BC72" s="1106"/>
      <c r="BD72" s="1106"/>
      <c r="BE72" s="1106"/>
      <c r="BF72" s="1106"/>
      <c r="BG72" s="1106"/>
      <c r="BH72" s="1106"/>
      <c r="BI72" s="1106"/>
      <c r="BJ72" s="1106"/>
      <c r="BK72" s="1106"/>
      <c r="BL72" s="1106"/>
      <c r="BM72" s="1106"/>
      <c r="BN72" s="1106"/>
      <c r="BO72" s="1107"/>
      <c r="BP72" s="1097" t="s">
        <v>343</v>
      </c>
      <c r="BQ72" s="1097"/>
      <c r="BR72" s="1097"/>
      <c r="BS72" s="1097"/>
      <c r="BT72" s="1097"/>
      <c r="BU72" s="1097"/>
      <c r="BV72" s="1097"/>
      <c r="BW72" s="1097"/>
      <c r="BX72" s="1097" t="s">
        <v>240</v>
      </c>
      <c r="BY72" s="1097"/>
      <c r="BZ72" s="1097"/>
      <c r="CA72" s="1097"/>
      <c r="CB72" s="1097"/>
      <c r="CC72" s="1097"/>
      <c r="CD72" s="1097"/>
      <c r="CE72" s="1097"/>
      <c r="CF72" s="1097" t="s">
        <v>512</v>
      </c>
      <c r="CG72" s="1097"/>
      <c r="CH72" s="1097"/>
      <c r="CI72" s="1097"/>
      <c r="CJ72" s="1097"/>
      <c r="CK72" s="1097"/>
      <c r="CL72" s="1097"/>
      <c r="CM72" s="1097"/>
      <c r="CN72" s="1097" t="s">
        <v>431</v>
      </c>
      <c r="CO72" s="1097"/>
      <c r="CP72" s="1097"/>
      <c r="CQ72" s="1097"/>
      <c r="CR72" s="1097"/>
      <c r="CS72" s="1097"/>
      <c r="CT72" s="1097"/>
      <c r="CU72" s="1097"/>
      <c r="CV72" s="1097" t="s">
        <v>490</v>
      </c>
      <c r="CW72" s="1097"/>
      <c r="CX72" s="1097"/>
      <c r="CY72" s="1097"/>
      <c r="CZ72" s="1097"/>
      <c r="DA72" s="1097"/>
      <c r="DB72" s="1097"/>
      <c r="DC72" s="1097"/>
    </row>
    <row r="73" spans="2:107" ht="13.5" x14ac:dyDescent="0.15">
      <c r="B73" s="301"/>
      <c r="G73" s="1103"/>
      <c r="H73" s="1103"/>
      <c r="I73" s="1103"/>
      <c r="J73" s="1103"/>
      <c r="K73" s="1096"/>
      <c r="L73" s="1096"/>
      <c r="M73" s="1096"/>
      <c r="N73" s="1096"/>
      <c r="AM73" s="308"/>
      <c r="AN73" s="1098" t="s">
        <v>531</v>
      </c>
      <c r="AO73" s="1098"/>
      <c r="AP73" s="1098"/>
      <c r="AQ73" s="1098"/>
      <c r="AR73" s="1098"/>
      <c r="AS73" s="1098"/>
      <c r="AT73" s="1098"/>
      <c r="AU73" s="1098"/>
      <c r="AV73" s="1098"/>
      <c r="AW73" s="1098"/>
      <c r="AX73" s="1098"/>
      <c r="AY73" s="1098"/>
      <c r="AZ73" s="1098"/>
      <c r="BA73" s="1098"/>
      <c r="BB73" s="1098" t="s">
        <v>538</v>
      </c>
      <c r="BC73" s="1098"/>
      <c r="BD73" s="1098"/>
      <c r="BE73" s="1098"/>
      <c r="BF73" s="1098"/>
      <c r="BG73" s="1098"/>
      <c r="BH73" s="1098"/>
      <c r="BI73" s="1098"/>
      <c r="BJ73" s="1098"/>
      <c r="BK73" s="1098"/>
      <c r="BL73" s="1098"/>
      <c r="BM73" s="1098"/>
      <c r="BN73" s="1098"/>
      <c r="BO73" s="1098"/>
      <c r="BP73" s="1095">
        <v>175.5</v>
      </c>
      <c r="BQ73" s="1095"/>
      <c r="BR73" s="1095"/>
      <c r="BS73" s="1095"/>
      <c r="BT73" s="1095"/>
      <c r="BU73" s="1095"/>
      <c r="BV73" s="1095"/>
      <c r="BW73" s="1095"/>
      <c r="BX73" s="1095">
        <v>166.7</v>
      </c>
      <c r="BY73" s="1095"/>
      <c r="BZ73" s="1095"/>
      <c r="CA73" s="1095"/>
      <c r="CB73" s="1095"/>
      <c r="CC73" s="1095"/>
      <c r="CD73" s="1095"/>
      <c r="CE73" s="1095"/>
      <c r="CF73" s="1095">
        <v>152.80000000000001</v>
      </c>
      <c r="CG73" s="1095"/>
      <c r="CH73" s="1095"/>
      <c r="CI73" s="1095"/>
      <c r="CJ73" s="1095"/>
      <c r="CK73" s="1095"/>
      <c r="CL73" s="1095"/>
      <c r="CM73" s="1095"/>
      <c r="CN73" s="1095">
        <v>169</v>
      </c>
      <c r="CO73" s="1095"/>
      <c r="CP73" s="1095"/>
      <c r="CQ73" s="1095"/>
      <c r="CR73" s="1095"/>
      <c r="CS73" s="1095"/>
      <c r="CT73" s="1095"/>
      <c r="CU73" s="1095"/>
      <c r="CV73" s="1095">
        <v>209.1</v>
      </c>
      <c r="CW73" s="1095"/>
      <c r="CX73" s="1095"/>
      <c r="CY73" s="1095"/>
      <c r="CZ73" s="1095"/>
      <c r="DA73" s="1095"/>
      <c r="DB73" s="1095"/>
      <c r="DC73" s="1095"/>
    </row>
    <row r="74" spans="2:107" ht="13.5" x14ac:dyDescent="0.15">
      <c r="B74" s="301"/>
      <c r="G74" s="1103"/>
      <c r="H74" s="1103"/>
      <c r="I74" s="1103"/>
      <c r="J74" s="1103"/>
      <c r="K74" s="1096"/>
      <c r="L74" s="1096"/>
      <c r="M74" s="1096"/>
      <c r="N74" s="1096"/>
      <c r="AM74" s="308"/>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095"/>
      <c r="BQ74" s="1095"/>
      <c r="BR74" s="1095"/>
      <c r="BS74" s="1095"/>
      <c r="BT74" s="1095"/>
      <c r="BU74" s="1095"/>
      <c r="BV74" s="1095"/>
      <c r="BW74" s="1095"/>
      <c r="BX74" s="1095"/>
      <c r="BY74" s="1095"/>
      <c r="BZ74" s="1095"/>
      <c r="CA74" s="1095"/>
      <c r="CB74" s="1095"/>
      <c r="CC74" s="1095"/>
      <c r="CD74" s="1095"/>
      <c r="CE74" s="1095"/>
      <c r="CF74" s="1095"/>
      <c r="CG74" s="1095"/>
      <c r="CH74" s="1095"/>
      <c r="CI74" s="1095"/>
      <c r="CJ74" s="1095"/>
      <c r="CK74" s="1095"/>
      <c r="CL74" s="1095"/>
      <c r="CM74" s="1095"/>
      <c r="CN74" s="1095"/>
      <c r="CO74" s="1095"/>
      <c r="CP74" s="1095"/>
      <c r="CQ74" s="1095"/>
      <c r="CR74" s="1095"/>
      <c r="CS74" s="1095"/>
      <c r="CT74" s="1095"/>
      <c r="CU74" s="1095"/>
      <c r="CV74" s="1095"/>
      <c r="CW74" s="1095"/>
      <c r="CX74" s="1095"/>
      <c r="CY74" s="1095"/>
      <c r="CZ74" s="1095"/>
      <c r="DA74" s="1095"/>
      <c r="DB74" s="1095"/>
      <c r="DC74" s="1095"/>
    </row>
    <row r="75" spans="2:107" ht="13.5" x14ac:dyDescent="0.15">
      <c r="B75" s="301"/>
      <c r="G75" s="1103"/>
      <c r="H75" s="1103"/>
      <c r="I75" s="1099"/>
      <c r="J75" s="1099"/>
      <c r="K75" s="1100"/>
      <c r="L75" s="1100"/>
      <c r="M75" s="1100"/>
      <c r="N75" s="1100"/>
      <c r="AM75" s="308"/>
      <c r="AN75" s="1098"/>
      <c r="AO75" s="1098"/>
      <c r="AP75" s="1098"/>
      <c r="AQ75" s="1098"/>
      <c r="AR75" s="1098"/>
      <c r="AS75" s="1098"/>
      <c r="AT75" s="1098"/>
      <c r="AU75" s="1098"/>
      <c r="AV75" s="1098"/>
      <c r="AW75" s="1098"/>
      <c r="AX75" s="1098"/>
      <c r="AY75" s="1098"/>
      <c r="AZ75" s="1098"/>
      <c r="BA75" s="1098"/>
      <c r="BB75" s="1098" t="s">
        <v>537</v>
      </c>
      <c r="BC75" s="1098"/>
      <c r="BD75" s="1098"/>
      <c r="BE75" s="1098"/>
      <c r="BF75" s="1098"/>
      <c r="BG75" s="1098"/>
      <c r="BH75" s="1098"/>
      <c r="BI75" s="1098"/>
      <c r="BJ75" s="1098"/>
      <c r="BK75" s="1098"/>
      <c r="BL75" s="1098"/>
      <c r="BM75" s="1098"/>
      <c r="BN75" s="1098"/>
      <c r="BO75" s="1098"/>
      <c r="BP75" s="1095">
        <v>14.7</v>
      </c>
      <c r="BQ75" s="1095"/>
      <c r="BR75" s="1095"/>
      <c r="BS75" s="1095"/>
      <c r="BT75" s="1095"/>
      <c r="BU75" s="1095"/>
      <c r="BV75" s="1095"/>
      <c r="BW75" s="1095"/>
      <c r="BX75" s="1095">
        <v>15.1</v>
      </c>
      <c r="BY75" s="1095"/>
      <c r="BZ75" s="1095"/>
      <c r="CA75" s="1095"/>
      <c r="CB75" s="1095"/>
      <c r="CC75" s="1095"/>
      <c r="CD75" s="1095"/>
      <c r="CE75" s="1095"/>
      <c r="CF75" s="1095">
        <v>16.100000000000001</v>
      </c>
      <c r="CG75" s="1095"/>
      <c r="CH75" s="1095"/>
      <c r="CI75" s="1095"/>
      <c r="CJ75" s="1095"/>
      <c r="CK75" s="1095"/>
      <c r="CL75" s="1095"/>
      <c r="CM75" s="1095"/>
      <c r="CN75" s="1095">
        <v>19</v>
      </c>
      <c r="CO75" s="1095"/>
      <c r="CP75" s="1095"/>
      <c r="CQ75" s="1095"/>
      <c r="CR75" s="1095"/>
      <c r="CS75" s="1095"/>
      <c r="CT75" s="1095"/>
      <c r="CU75" s="1095"/>
      <c r="CV75" s="1095">
        <v>20.3</v>
      </c>
      <c r="CW75" s="1095"/>
      <c r="CX75" s="1095"/>
      <c r="CY75" s="1095"/>
      <c r="CZ75" s="1095"/>
      <c r="DA75" s="1095"/>
      <c r="DB75" s="1095"/>
      <c r="DC75" s="1095"/>
    </row>
    <row r="76" spans="2:107" ht="13.5" x14ac:dyDescent="0.15">
      <c r="B76" s="301"/>
      <c r="G76" s="1103"/>
      <c r="H76" s="1103"/>
      <c r="I76" s="1099"/>
      <c r="J76" s="1099"/>
      <c r="K76" s="1100"/>
      <c r="L76" s="1100"/>
      <c r="M76" s="1100"/>
      <c r="N76" s="1100"/>
      <c r="AM76" s="308"/>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095"/>
      <c r="BQ76" s="1095"/>
      <c r="BR76" s="1095"/>
      <c r="BS76" s="1095"/>
      <c r="BT76" s="1095"/>
      <c r="BU76" s="1095"/>
      <c r="BV76" s="1095"/>
      <c r="BW76" s="1095"/>
      <c r="BX76" s="1095"/>
      <c r="BY76" s="1095"/>
      <c r="BZ76" s="1095"/>
      <c r="CA76" s="1095"/>
      <c r="CB76" s="1095"/>
      <c r="CC76" s="1095"/>
      <c r="CD76" s="1095"/>
      <c r="CE76" s="1095"/>
      <c r="CF76" s="1095"/>
      <c r="CG76" s="1095"/>
      <c r="CH76" s="1095"/>
      <c r="CI76" s="1095"/>
      <c r="CJ76" s="1095"/>
      <c r="CK76" s="1095"/>
      <c r="CL76" s="1095"/>
      <c r="CM76" s="1095"/>
      <c r="CN76" s="1095"/>
      <c r="CO76" s="1095"/>
      <c r="CP76" s="1095"/>
      <c r="CQ76" s="1095"/>
      <c r="CR76" s="1095"/>
      <c r="CS76" s="1095"/>
      <c r="CT76" s="1095"/>
      <c r="CU76" s="1095"/>
      <c r="CV76" s="1095"/>
      <c r="CW76" s="1095"/>
      <c r="CX76" s="1095"/>
      <c r="CY76" s="1095"/>
      <c r="CZ76" s="1095"/>
      <c r="DA76" s="1095"/>
      <c r="DB76" s="1095"/>
      <c r="DC76" s="1095"/>
    </row>
    <row r="77" spans="2:107" ht="13.5" x14ac:dyDescent="0.15">
      <c r="B77" s="301"/>
      <c r="G77" s="1099"/>
      <c r="H77" s="1099"/>
      <c r="I77" s="1099"/>
      <c r="J77" s="1099"/>
      <c r="K77" s="1096"/>
      <c r="L77" s="1096"/>
      <c r="M77" s="1096"/>
      <c r="N77" s="1096"/>
      <c r="AN77" s="1097" t="s">
        <v>539</v>
      </c>
      <c r="AO77" s="1097"/>
      <c r="AP77" s="1097"/>
      <c r="AQ77" s="1097"/>
      <c r="AR77" s="1097"/>
      <c r="AS77" s="1097"/>
      <c r="AT77" s="1097"/>
      <c r="AU77" s="1097"/>
      <c r="AV77" s="1097"/>
      <c r="AW77" s="1097"/>
      <c r="AX77" s="1097"/>
      <c r="AY77" s="1097"/>
      <c r="AZ77" s="1097"/>
      <c r="BA77" s="1097"/>
      <c r="BB77" s="1098" t="s">
        <v>538</v>
      </c>
      <c r="BC77" s="1098"/>
      <c r="BD77" s="1098"/>
      <c r="BE77" s="1098"/>
      <c r="BF77" s="1098"/>
      <c r="BG77" s="1098"/>
      <c r="BH77" s="1098"/>
      <c r="BI77" s="1098"/>
      <c r="BJ77" s="1098"/>
      <c r="BK77" s="1098"/>
      <c r="BL77" s="1098"/>
      <c r="BM77" s="1098"/>
      <c r="BN77" s="1098"/>
      <c r="BO77" s="1098"/>
      <c r="BP77" s="1095">
        <v>65.3</v>
      </c>
      <c r="BQ77" s="1095"/>
      <c r="BR77" s="1095"/>
      <c r="BS77" s="1095"/>
      <c r="BT77" s="1095"/>
      <c r="BU77" s="1095"/>
      <c r="BV77" s="1095"/>
      <c r="BW77" s="1095"/>
      <c r="BX77" s="1095">
        <v>60.8</v>
      </c>
      <c r="BY77" s="1095"/>
      <c r="BZ77" s="1095"/>
      <c r="CA77" s="1095"/>
      <c r="CB77" s="1095"/>
      <c r="CC77" s="1095"/>
      <c r="CD77" s="1095"/>
      <c r="CE77" s="1095"/>
      <c r="CF77" s="1095">
        <v>58.5</v>
      </c>
      <c r="CG77" s="1095"/>
      <c r="CH77" s="1095"/>
      <c r="CI77" s="1095"/>
      <c r="CJ77" s="1095"/>
      <c r="CK77" s="1095"/>
      <c r="CL77" s="1095"/>
      <c r="CM77" s="1095"/>
      <c r="CN77" s="1095">
        <v>54.6</v>
      </c>
      <c r="CO77" s="1095"/>
      <c r="CP77" s="1095"/>
      <c r="CQ77" s="1095"/>
      <c r="CR77" s="1095"/>
      <c r="CS77" s="1095"/>
      <c r="CT77" s="1095"/>
      <c r="CU77" s="1095"/>
      <c r="CV77" s="1095">
        <v>53.2</v>
      </c>
      <c r="CW77" s="1095"/>
      <c r="CX77" s="1095"/>
      <c r="CY77" s="1095"/>
      <c r="CZ77" s="1095"/>
      <c r="DA77" s="1095"/>
      <c r="DB77" s="1095"/>
      <c r="DC77" s="1095"/>
    </row>
    <row r="78" spans="2:107" ht="13.5" x14ac:dyDescent="0.15">
      <c r="B78" s="301"/>
      <c r="G78" s="1099"/>
      <c r="H78" s="1099"/>
      <c r="I78" s="1099"/>
      <c r="J78" s="1099"/>
      <c r="K78" s="1096"/>
      <c r="L78" s="1096"/>
      <c r="M78" s="1096"/>
      <c r="N78" s="1096"/>
      <c r="AN78" s="1097"/>
      <c r="AO78" s="1097"/>
      <c r="AP78" s="1097"/>
      <c r="AQ78" s="1097"/>
      <c r="AR78" s="1097"/>
      <c r="AS78" s="1097"/>
      <c r="AT78" s="1097"/>
      <c r="AU78" s="1097"/>
      <c r="AV78" s="1097"/>
      <c r="AW78" s="1097"/>
      <c r="AX78" s="1097"/>
      <c r="AY78" s="1097"/>
      <c r="AZ78" s="1097"/>
      <c r="BA78" s="1097"/>
      <c r="BB78" s="1098"/>
      <c r="BC78" s="1098"/>
      <c r="BD78" s="1098"/>
      <c r="BE78" s="1098"/>
      <c r="BF78" s="1098"/>
      <c r="BG78" s="1098"/>
      <c r="BH78" s="1098"/>
      <c r="BI78" s="1098"/>
      <c r="BJ78" s="1098"/>
      <c r="BK78" s="1098"/>
      <c r="BL78" s="1098"/>
      <c r="BM78" s="1098"/>
      <c r="BN78" s="1098"/>
      <c r="BO78" s="1098"/>
      <c r="BP78" s="1095"/>
      <c r="BQ78" s="1095"/>
      <c r="BR78" s="1095"/>
      <c r="BS78" s="1095"/>
      <c r="BT78" s="1095"/>
      <c r="BU78" s="1095"/>
      <c r="BV78" s="1095"/>
      <c r="BW78" s="1095"/>
      <c r="BX78" s="1095"/>
      <c r="BY78" s="1095"/>
      <c r="BZ78" s="1095"/>
      <c r="CA78" s="1095"/>
      <c r="CB78" s="1095"/>
      <c r="CC78" s="1095"/>
      <c r="CD78" s="1095"/>
      <c r="CE78" s="1095"/>
      <c r="CF78" s="1095"/>
      <c r="CG78" s="1095"/>
      <c r="CH78" s="1095"/>
      <c r="CI78" s="1095"/>
      <c r="CJ78" s="1095"/>
      <c r="CK78" s="1095"/>
      <c r="CL78" s="1095"/>
      <c r="CM78" s="1095"/>
      <c r="CN78" s="1095"/>
      <c r="CO78" s="1095"/>
      <c r="CP78" s="1095"/>
      <c r="CQ78" s="1095"/>
      <c r="CR78" s="1095"/>
      <c r="CS78" s="1095"/>
      <c r="CT78" s="1095"/>
      <c r="CU78" s="1095"/>
      <c r="CV78" s="1095"/>
      <c r="CW78" s="1095"/>
      <c r="CX78" s="1095"/>
      <c r="CY78" s="1095"/>
      <c r="CZ78" s="1095"/>
      <c r="DA78" s="1095"/>
      <c r="DB78" s="1095"/>
      <c r="DC78" s="1095"/>
    </row>
    <row r="79" spans="2:107" ht="13.5" x14ac:dyDescent="0.15">
      <c r="B79" s="301"/>
      <c r="G79" s="1099"/>
      <c r="H79" s="1099"/>
      <c r="I79" s="1101"/>
      <c r="J79" s="1101"/>
      <c r="K79" s="1102"/>
      <c r="L79" s="1102"/>
      <c r="M79" s="1102"/>
      <c r="N79" s="1102"/>
      <c r="AN79" s="1097"/>
      <c r="AO79" s="1097"/>
      <c r="AP79" s="1097"/>
      <c r="AQ79" s="1097"/>
      <c r="AR79" s="1097"/>
      <c r="AS79" s="1097"/>
      <c r="AT79" s="1097"/>
      <c r="AU79" s="1097"/>
      <c r="AV79" s="1097"/>
      <c r="AW79" s="1097"/>
      <c r="AX79" s="1097"/>
      <c r="AY79" s="1097"/>
      <c r="AZ79" s="1097"/>
      <c r="BA79" s="1097"/>
      <c r="BB79" s="1098" t="s">
        <v>537</v>
      </c>
      <c r="BC79" s="1098"/>
      <c r="BD79" s="1098"/>
      <c r="BE79" s="1098"/>
      <c r="BF79" s="1098"/>
      <c r="BG79" s="1098"/>
      <c r="BH79" s="1098"/>
      <c r="BI79" s="1098"/>
      <c r="BJ79" s="1098"/>
      <c r="BK79" s="1098"/>
      <c r="BL79" s="1098"/>
      <c r="BM79" s="1098"/>
      <c r="BN79" s="1098"/>
      <c r="BO79" s="1098"/>
      <c r="BP79" s="1095">
        <v>12</v>
      </c>
      <c r="BQ79" s="1095"/>
      <c r="BR79" s="1095"/>
      <c r="BS79" s="1095"/>
      <c r="BT79" s="1095"/>
      <c r="BU79" s="1095"/>
      <c r="BV79" s="1095"/>
      <c r="BW79" s="1095"/>
      <c r="BX79" s="1095">
        <v>11.1</v>
      </c>
      <c r="BY79" s="1095"/>
      <c r="BZ79" s="1095"/>
      <c r="CA79" s="1095"/>
      <c r="CB79" s="1095"/>
      <c r="CC79" s="1095"/>
      <c r="CD79" s="1095"/>
      <c r="CE79" s="1095"/>
      <c r="CF79" s="1095">
        <v>10.7</v>
      </c>
      <c r="CG79" s="1095"/>
      <c r="CH79" s="1095"/>
      <c r="CI79" s="1095"/>
      <c r="CJ79" s="1095"/>
      <c r="CK79" s="1095"/>
      <c r="CL79" s="1095"/>
      <c r="CM79" s="1095"/>
      <c r="CN79" s="1095">
        <v>10</v>
      </c>
      <c r="CO79" s="1095"/>
      <c r="CP79" s="1095"/>
      <c r="CQ79" s="1095"/>
      <c r="CR79" s="1095"/>
      <c r="CS79" s="1095"/>
      <c r="CT79" s="1095"/>
      <c r="CU79" s="1095"/>
      <c r="CV79" s="1095">
        <v>9.8000000000000007</v>
      </c>
      <c r="CW79" s="1095"/>
      <c r="CX79" s="1095"/>
      <c r="CY79" s="1095"/>
      <c r="CZ79" s="1095"/>
      <c r="DA79" s="1095"/>
      <c r="DB79" s="1095"/>
      <c r="DC79" s="1095"/>
    </row>
    <row r="80" spans="2:107" ht="13.5" x14ac:dyDescent="0.15">
      <c r="B80" s="301"/>
      <c r="G80" s="1099"/>
      <c r="H80" s="1099"/>
      <c r="I80" s="1101"/>
      <c r="J80" s="1101"/>
      <c r="K80" s="1102"/>
      <c r="L80" s="1102"/>
      <c r="M80" s="1102"/>
      <c r="N80" s="1102"/>
      <c r="AN80" s="1097"/>
      <c r="AO80" s="1097"/>
      <c r="AP80" s="1097"/>
      <c r="AQ80" s="1097"/>
      <c r="AR80" s="1097"/>
      <c r="AS80" s="1097"/>
      <c r="AT80" s="1097"/>
      <c r="AU80" s="1097"/>
      <c r="AV80" s="1097"/>
      <c r="AW80" s="1097"/>
      <c r="AX80" s="1097"/>
      <c r="AY80" s="1097"/>
      <c r="AZ80" s="1097"/>
      <c r="BA80" s="1097"/>
      <c r="BB80" s="1098"/>
      <c r="BC80" s="1098"/>
      <c r="BD80" s="1098"/>
      <c r="BE80" s="1098"/>
      <c r="BF80" s="1098"/>
      <c r="BG80" s="1098"/>
      <c r="BH80" s="1098"/>
      <c r="BI80" s="1098"/>
      <c r="BJ80" s="1098"/>
      <c r="BK80" s="1098"/>
      <c r="BL80" s="1098"/>
      <c r="BM80" s="1098"/>
      <c r="BN80" s="1098"/>
      <c r="BO80" s="1098"/>
      <c r="BP80" s="1095"/>
      <c r="BQ80" s="1095"/>
      <c r="BR80" s="1095"/>
      <c r="BS80" s="1095"/>
      <c r="BT80" s="1095"/>
      <c r="BU80" s="1095"/>
      <c r="BV80" s="1095"/>
      <c r="BW80" s="1095"/>
      <c r="BX80" s="1095"/>
      <c r="BY80" s="1095"/>
      <c r="BZ80" s="1095"/>
      <c r="CA80" s="1095"/>
      <c r="CB80" s="1095"/>
      <c r="CC80" s="1095"/>
      <c r="CD80" s="1095"/>
      <c r="CE80" s="1095"/>
      <c r="CF80" s="1095"/>
      <c r="CG80" s="1095"/>
      <c r="CH80" s="1095"/>
      <c r="CI80" s="1095"/>
      <c r="CJ80" s="1095"/>
      <c r="CK80" s="1095"/>
      <c r="CL80" s="1095"/>
      <c r="CM80" s="1095"/>
      <c r="CN80" s="1095"/>
      <c r="CO80" s="1095"/>
      <c r="CP80" s="1095"/>
      <c r="CQ80" s="1095"/>
      <c r="CR80" s="1095"/>
      <c r="CS80" s="1095"/>
      <c r="CT80" s="1095"/>
      <c r="CU80" s="1095"/>
      <c r="CV80" s="1095"/>
      <c r="CW80" s="1095"/>
      <c r="CX80" s="1095"/>
      <c r="CY80" s="1095"/>
      <c r="CZ80" s="1095"/>
      <c r="DA80" s="1095"/>
      <c r="DB80" s="1095"/>
      <c r="DC80" s="1095"/>
    </row>
    <row r="81" spans="2:109" ht="13.5" x14ac:dyDescent="0.15">
      <c r="B81" s="301"/>
    </row>
    <row r="82" spans="2:109" ht="17.25" x14ac:dyDescent="0.15">
      <c r="B82" s="301"/>
      <c r="K82" s="307"/>
      <c r="L82" s="307"/>
      <c r="M82" s="307"/>
      <c r="N82" s="307"/>
      <c r="AQ82" s="307"/>
      <c r="AR82" s="307"/>
      <c r="AS82" s="307"/>
      <c r="AT82" s="307"/>
      <c r="BC82" s="307"/>
      <c r="BD82" s="307"/>
      <c r="BE82" s="307"/>
      <c r="BF82" s="307"/>
      <c r="BO82" s="307"/>
      <c r="BP82" s="307"/>
      <c r="BQ82" s="307"/>
      <c r="BR82" s="307"/>
      <c r="CA82" s="307"/>
      <c r="CB82" s="307"/>
      <c r="CC82" s="307"/>
      <c r="CD82" s="307"/>
      <c r="CM82" s="307"/>
      <c r="CN82" s="307"/>
      <c r="CO82" s="307"/>
      <c r="CP82" s="307"/>
      <c r="CY82" s="307"/>
      <c r="CZ82" s="307"/>
      <c r="DA82" s="307"/>
      <c r="DB82" s="307"/>
      <c r="DC82" s="307"/>
    </row>
    <row r="83" spans="2:109" ht="13.5" x14ac:dyDescent="0.15">
      <c r="B83" s="306"/>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04"/>
    </row>
    <row r="84" spans="2:109" ht="13.5" x14ac:dyDescent="0.15">
      <c r="DD84" s="300"/>
      <c r="DE84" s="300"/>
    </row>
    <row r="85" spans="2:109" ht="13.5" x14ac:dyDescent="0.15">
      <c r="DD85" s="300"/>
      <c r="DE85" s="300"/>
    </row>
    <row r="86" spans="2:109" ht="13.5" hidden="1" x14ac:dyDescent="0.15">
      <c r="DD86" s="300"/>
      <c r="DE86" s="300"/>
    </row>
    <row r="87" spans="2:109" ht="13.5" hidden="1" x14ac:dyDescent="0.15">
      <c r="K87" s="303"/>
      <c r="AQ87" s="303"/>
      <c r="BC87" s="303"/>
      <c r="BO87" s="303"/>
      <c r="CA87" s="303"/>
      <c r="CM87" s="303"/>
      <c r="CY87" s="303"/>
      <c r="DD87" s="300"/>
      <c r="DE87" s="300"/>
    </row>
    <row r="88" spans="2:109" ht="13.5" hidden="1" x14ac:dyDescent="0.15">
      <c r="DD88" s="300"/>
      <c r="DE88" s="300"/>
    </row>
    <row r="89" spans="2:109" ht="13.5" hidden="1" x14ac:dyDescent="0.15">
      <c r="DD89" s="300"/>
      <c r="DE89" s="300"/>
    </row>
    <row r="90" spans="2:109" ht="13.5" hidden="1" x14ac:dyDescent="0.15">
      <c r="DD90" s="300"/>
      <c r="DE90" s="300"/>
    </row>
    <row r="91" spans="2:109" ht="13.5" hidden="1" x14ac:dyDescent="0.15">
      <c r="DD91" s="300"/>
      <c r="DE91" s="300"/>
    </row>
    <row r="92" spans="2:109" ht="13.5" hidden="1" customHeight="1" x14ac:dyDescent="0.15">
      <c r="DD92" s="300"/>
      <c r="DE92" s="300"/>
    </row>
    <row r="93" spans="2:109" ht="13.5" hidden="1" customHeight="1" x14ac:dyDescent="0.15">
      <c r="DD93" s="300"/>
      <c r="DE93" s="300"/>
    </row>
    <row r="94" spans="2:109" ht="13.5" hidden="1" customHeight="1" x14ac:dyDescent="0.15">
      <c r="DD94" s="300"/>
      <c r="DE94" s="300"/>
    </row>
    <row r="95" spans="2:109" ht="13.5" hidden="1" customHeight="1" x14ac:dyDescent="0.15">
      <c r="DD95" s="300"/>
      <c r="DE95" s="300"/>
    </row>
    <row r="96" spans="2:109" ht="13.5" hidden="1" customHeight="1" x14ac:dyDescent="0.15">
      <c r="DD96" s="300"/>
      <c r="DE96" s="300"/>
    </row>
    <row r="97" spans="108:109" ht="13.5" hidden="1" customHeight="1" x14ac:dyDescent="0.15">
      <c r="DD97" s="300"/>
      <c r="DE97" s="300"/>
    </row>
    <row r="98" spans="108:109" ht="13.5" hidden="1" customHeight="1" x14ac:dyDescent="0.15">
      <c r="DD98" s="300"/>
      <c r="DE98" s="300"/>
    </row>
    <row r="99" spans="108:109" ht="13.5" hidden="1" customHeight="1" x14ac:dyDescent="0.15">
      <c r="DD99" s="300"/>
      <c r="DE99" s="300"/>
    </row>
    <row r="100" spans="108:109" ht="13.5" hidden="1" customHeight="1" x14ac:dyDescent="0.15">
      <c r="DD100" s="300"/>
      <c r="DE100" s="300"/>
    </row>
    <row r="101" spans="108:109" ht="13.5" hidden="1" customHeight="1" x14ac:dyDescent="0.15">
      <c r="DD101" s="300"/>
      <c r="DE101" s="300"/>
    </row>
    <row r="102" spans="108:109" ht="13.5" hidden="1" customHeight="1" x14ac:dyDescent="0.15">
      <c r="DD102" s="300"/>
      <c r="DE102" s="300"/>
    </row>
    <row r="103" spans="108:109" ht="13.5" hidden="1" customHeight="1" x14ac:dyDescent="0.15">
      <c r="DD103" s="300"/>
      <c r="DE103" s="300"/>
    </row>
    <row r="104" spans="108:109" ht="13.5" hidden="1" customHeight="1" x14ac:dyDescent="0.15">
      <c r="DD104" s="300"/>
      <c r="DE104" s="300"/>
    </row>
    <row r="105" spans="108:109" ht="13.5" hidden="1" customHeight="1" x14ac:dyDescent="0.15">
      <c r="DD105" s="300"/>
      <c r="DE105" s="300"/>
    </row>
    <row r="106" spans="108:109" ht="13.5" hidden="1" customHeight="1" x14ac:dyDescent="0.15">
      <c r="DD106" s="300"/>
      <c r="DE106" s="300"/>
    </row>
    <row r="107" spans="108:109" ht="13.5" hidden="1" customHeight="1" x14ac:dyDescent="0.15">
      <c r="DD107" s="300"/>
      <c r="DE107" s="300"/>
    </row>
    <row r="108" spans="108:109" ht="13.5" hidden="1" customHeight="1" x14ac:dyDescent="0.15">
      <c r="DD108" s="300"/>
      <c r="DE108" s="300"/>
    </row>
    <row r="109" spans="108:109" ht="13.5" hidden="1" customHeight="1" x14ac:dyDescent="0.15">
      <c r="DD109" s="300"/>
      <c r="DE109" s="300"/>
    </row>
    <row r="110" spans="108:109" ht="13.5" hidden="1" customHeight="1" x14ac:dyDescent="0.15">
      <c r="DD110" s="300"/>
      <c r="DE110" s="300"/>
    </row>
    <row r="111" spans="108:109" ht="13.5" hidden="1" customHeight="1" x14ac:dyDescent="0.15">
      <c r="DD111" s="300"/>
      <c r="DE111" s="300"/>
    </row>
    <row r="112" spans="108:109" ht="13.5" hidden="1" customHeight="1" x14ac:dyDescent="0.15">
      <c r="DD112" s="300"/>
      <c r="DE112" s="300"/>
    </row>
    <row r="113" spans="108:109" ht="13.5" hidden="1" customHeight="1" x14ac:dyDescent="0.15">
      <c r="DD113" s="300"/>
      <c r="DE113" s="300"/>
    </row>
    <row r="114" spans="108:109" ht="13.5" hidden="1" customHeight="1" x14ac:dyDescent="0.15">
      <c r="DD114" s="300"/>
      <c r="DE114" s="300"/>
    </row>
    <row r="115" spans="108:109" ht="13.5" hidden="1" customHeight="1" x14ac:dyDescent="0.15">
      <c r="DD115" s="300"/>
      <c r="DE115" s="300"/>
    </row>
    <row r="116" spans="108:109" ht="13.5" hidden="1" customHeight="1" x14ac:dyDescent="0.15">
      <c r="DD116" s="300"/>
      <c r="DE116" s="300"/>
    </row>
    <row r="117" spans="108:109" ht="13.5" hidden="1" customHeight="1" x14ac:dyDescent="0.15">
      <c r="DD117" s="300"/>
      <c r="DE117" s="300"/>
    </row>
    <row r="118" spans="108:109" ht="13.5" hidden="1" customHeight="1" x14ac:dyDescent="0.15">
      <c r="DD118" s="300"/>
      <c r="DE118" s="300"/>
    </row>
    <row r="119" spans="108:109" ht="13.5" hidden="1" customHeight="1" x14ac:dyDescent="0.15">
      <c r="DD119" s="300"/>
      <c r="DE119" s="300"/>
    </row>
    <row r="120" spans="108:109" ht="13.5" hidden="1" customHeight="1" x14ac:dyDescent="0.15">
      <c r="DD120" s="300"/>
      <c r="DE120" s="300"/>
    </row>
    <row r="121" spans="108:109" ht="13.5" hidden="1" customHeight="1" x14ac:dyDescent="0.15">
      <c r="DD121" s="300"/>
      <c r="DE121" s="300"/>
    </row>
    <row r="122" spans="108:109" ht="13.5" hidden="1" customHeight="1" x14ac:dyDescent="0.15">
      <c r="DD122" s="300"/>
      <c r="DE122" s="300"/>
    </row>
    <row r="123" spans="108:109" ht="13.5" hidden="1" customHeight="1" x14ac:dyDescent="0.15">
      <c r="DD123" s="300"/>
      <c r="DE123" s="300"/>
    </row>
    <row r="124" spans="108:109" ht="13.5" hidden="1" customHeight="1" x14ac:dyDescent="0.15">
      <c r="DD124" s="300"/>
      <c r="DE124" s="300"/>
    </row>
    <row r="125" spans="108:109" ht="13.5" hidden="1" customHeight="1" x14ac:dyDescent="0.15">
      <c r="DD125" s="300"/>
      <c r="DE125" s="300"/>
    </row>
    <row r="126" spans="108:109" ht="13.5" hidden="1" customHeight="1" x14ac:dyDescent="0.15">
      <c r="DD126" s="300"/>
      <c r="DE126" s="300"/>
    </row>
    <row r="127" spans="108:109" ht="13.5" hidden="1" customHeight="1" x14ac:dyDescent="0.15">
      <c r="DD127" s="300"/>
      <c r="DE127" s="300"/>
    </row>
    <row r="128" spans="108:109" ht="13.5" hidden="1" customHeight="1" x14ac:dyDescent="0.15">
      <c r="DD128" s="300"/>
      <c r="DE128" s="300"/>
    </row>
    <row r="129" spans="108:109" ht="13.5" hidden="1" customHeight="1" x14ac:dyDescent="0.15">
      <c r="DD129" s="300"/>
      <c r="DE129" s="300"/>
    </row>
    <row r="130" spans="108:109" ht="13.5" hidden="1" customHeight="1" x14ac:dyDescent="0.15">
      <c r="DD130" s="300"/>
      <c r="DE130" s="300"/>
    </row>
    <row r="131" spans="108:109" ht="13.5" hidden="1" customHeight="1" x14ac:dyDescent="0.15">
      <c r="DD131" s="300"/>
      <c r="DE131" s="300"/>
    </row>
    <row r="132" spans="108:109" ht="13.5" hidden="1" customHeight="1" x14ac:dyDescent="0.15">
      <c r="DD132" s="300"/>
      <c r="DE132" s="300"/>
    </row>
    <row r="133" spans="108:109" ht="13.5" hidden="1" customHeight="1" x14ac:dyDescent="0.15">
      <c r="DD133" s="300"/>
      <c r="DE133" s="300"/>
    </row>
    <row r="134" spans="108:109" ht="13.5" hidden="1" customHeight="1" x14ac:dyDescent="0.15">
      <c r="DD134" s="300"/>
      <c r="DE134" s="300"/>
    </row>
    <row r="135" spans="108:109" ht="13.5" hidden="1" customHeight="1" x14ac:dyDescent="0.15">
      <c r="DD135" s="300"/>
      <c r="DE135" s="300"/>
    </row>
    <row r="136" spans="108:109" ht="13.5" hidden="1" customHeight="1" x14ac:dyDescent="0.15">
      <c r="DD136" s="300"/>
      <c r="DE136" s="300"/>
    </row>
    <row r="137" spans="108:109" ht="13.5" hidden="1" customHeight="1" x14ac:dyDescent="0.15">
      <c r="DD137" s="300"/>
      <c r="DE137" s="300"/>
    </row>
    <row r="138" spans="108:109" ht="13.5" hidden="1" customHeight="1" x14ac:dyDescent="0.15">
      <c r="DD138" s="300"/>
      <c r="DE138" s="300"/>
    </row>
    <row r="139" spans="108:109" ht="13.5" hidden="1" customHeight="1" x14ac:dyDescent="0.15">
      <c r="DD139" s="300"/>
      <c r="DE139" s="300"/>
    </row>
    <row r="140" spans="108:109" ht="13.5" hidden="1" customHeight="1" x14ac:dyDescent="0.15">
      <c r="DD140" s="300"/>
      <c r="DE140" s="300"/>
    </row>
    <row r="141" spans="108:109" ht="13.5" hidden="1" customHeight="1" x14ac:dyDescent="0.15">
      <c r="DD141" s="300"/>
      <c r="DE141" s="300"/>
    </row>
    <row r="142" spans="108:109" ht="13.5" hidden="1" customHeight="1" x14ac:dyDescent="0.15">
      <c r="DD142" s="300"/>
      <c r="DE142" s="300"/>
    </row>
    <row r="143" spans="108:109" ht="13.5" hidden="1" customHeight="1" x14ac:dyDescent="0.15">
      <c r="DD143" s="300"/>
      <c r="DE143" s="300"/>
    </row>
    <row r="144" spans="108:109" ht="13.5" hidden="1" customHeight="1" x14ac:dyDescent="0.15">
      <c r="DD144" s="300"/>
      <c r="DE144" s="300"/>
    </row>
    <row r="145" spans="108:109" ht="13.5" hidden="1" customHeight="1" x14ac:dyDescent="0.15">
      <c r="DD145" s="300"/>
      <c r="DE145" s="300"/>
    </row>
    <row r="146" spans="108:109" ht="13.5" hidden="1" customHeight="1" x14ac:dyDescent="0.15">
      <c r="DD146" s="300"/>
      <c r="DE146" s="300"/>
    </row>
    <row r="147" spans="108:109" ht="13.5" hidden="1" customHeight="1" x14ac:dyDescent="0.15">
      <c r="DD147" s="300"/>
      <c r="DE147" s="300"/>
    </row>
    <row r="148" spans="108:109" ht="13.5" hidden="1" customHeight="1" x14ac:dyDescent="0.15">
      <c r="DD148" s="300"/>
      <c r="DE148" s="300"/>
    </row>
    <row r="149" spans="108:109" ht="13.5" hidden="1" customHeight="1" x14ac:dyDescent="0.15">
      <c r="DD149" s="300"/>
      <c r="DE149" s="300"/>
    </row>
    <row r="150" spans="108:109" ht="13.5" hidden="1" customHeight="1" x14ac:dyDescent="0.15">
      <c r="DD150" s="300"/>
      <c r="DE150" s="300"/>
    </row>
    <row r="151" spans="108:109" ht="13.5" hidden="1" customHeight="1" x14ac:dyDescent="0.15">
      <c r="DD151" s="300"/>
      <c r="DE151" s="300"/>
    </row>
    <row r="152" spans="108:109" ht="13.5" hidden="1" customHeight="1" x14ac:dyDescent="0.15">
      <c r="DD152" s="300"/>
      <c r="DE152" s="300"/>
    </row>
    <row r="153" spans="108:109" ht="13.5" hidden="1" customHeight="1" x14ac:dyDescent="0.15">
      <c r="DD153" s="300"/>
      <c r="DE153" s="300"/>
    </row>
    <row r="154" spans="108:109" ht="13.5" hidden="1" customHeight="1" x14ac:dyDescent="0.15">
      <c r="DD154" s="300"/>
      <c r="DE154" s="300"/>
    </row>
    <row r="155" spans="108:109" ht="13.5" hidden="1" customHeight="1" x14ac:dyDescent="0.15">
      <c r="DD155" s="300"/>
      <c r="DE155" s="300"/>
    </row>
    <row r="156" spans="108:109" ht="13.5" hidden="1" customHeight="1" x14ac:dyDescent="0.15">
      <c r="DD156" s="300"/>
      <c r="DE156" s="300"/>
    </row>
    <row r="157" spans="108:109" ht="13.5" hidden="1" customHeight="1" x14ac:dyDescent="0.15">
      <c r="DD157" s="300"/>
      <c r="DE157" s="300"/>
    </row>
    <row r="158" spans="108:109" ht="13.5" hidden="1" customHeight="1" x14ac:dyDescent="0.15">
      <c r="DD158" s="300"/>
      <c r="DE158" s="300"/>
    </row>
    <row r="159" spans="108:109" ht="13.5" hidden="1" customHeight="1" x14ac:dyDescent="0.15">
      <c r="DD159" s="300"/>
      <c r="DE159" s="300"/>
    </row>
    <row r="160" spans="108:109" ht="13.5" hidden="1" customHeight="1" x14ac:dyDescent="0.15">
      <c r="DD160" s="300"/>
      <c r="DE160" s="30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AM5Yyvb3ntzkrTUwVVYue8E4jBqVCnDl3+yAbw3klOFLB255YmfsNCXDHdrfYN6vAJIbtxNDYdOLExgoxzC4g==" saltValue="XiG7G4UtczunmD7wEsPjy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CV72:DC72"/>
    <mergeCell ref="BX72:CE72"/>
    <mergeCell ref="CF72:CM72"/>
    <mergeCell ref="CN72:CU72"/>
    <mergeCell ref="CN57:CU58"/>
    <mergeCell ref="CV57:DC58"/>
    <mergeCell ref="G72:J72"/>
    <mergeCell ref="AN72:BO72"/>
    <mergeCell ref="BP72:BW72"/>
    <mergeCell ref="I57:J58"/>
    <mergeCell ref="K57:K58"/>
    <mergeCell ref="G55:H58"/>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CV79:DC80"/>
    <mergeCell ref="CN77:CU78"/>
    <mergeCell ref="CV77:DC78"/>
    <mergeCell ref="BP79:BW80"/>
    <mergeCell ref="BX75:CE76"/>
    <mergeCell ref="CF75:CM76"/>
    <mergeCell ref="CF77:CM78"/>
    <mergeCell ref="CF79:CM80"/>
    <mergeCell ref="BX79:CE80"/>
    <mergeCell ref="CN79:CU80"/>
  </mergeCells>
  <phoneticPr fontId="5"/>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heetViews>
  <sheetFormatPr defaultColWidth="0" defaultRowHeight="13.5" customHeight="1" zeroHeight="1" x14ac:dyDescent="0.15"/>
  <cols>
    <col min="1" max="34" width="2.375" style="94" customWidth="1"/>
    <col min="35" max="122" width="2.375" style="95" customWidth="1"/>
    <col min="123" max="16384" width="2.37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543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hANh8hB9HuooCOolRFDQkHbO+Fn/8DoeS8y3d1upTr2yBxJjHBX2n4jV+d5VA9avLhk9m7xd/U/8YPtNT93rA==" saltValue="erfMWc/1J2aRySLJPmvsEw==" spinCount="100000" sheet="1" objects="1" scenarios="1"/>
  <dataConsolidate/>
  <phoneticPr fontId="5"/>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375" style="94" customWidth="1"/>
    <col min="35" max="122" width="2.375" style="95" customWidth="1"/>
    <col min="123" max="16384" width="2.37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544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P73fsYI0MUneEHTesFk241G05yocqMbElme2fcL0SiZ7HPV5i/4GBkK6+Vy7A2+SErd6Z0M8x78nJ8HglFP1g==" saltValue="XhLBYYG3ZmVaCtGtMJ6z2w==" spinCount="100000" sheet="1" objects="1" scenarios="1"/>
  <dataConsolidate/>
  <phoneticPr fontId="5"/>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114"/>
      <c r="B1" s="120"/>
      <c r="C1" s="124"/>
      <c r="D1" s="130"/>
      <c r="E1" s="140"/>
      <c r="F1" s="140"/>
      <c r="G1" s="140"/>
      <c r="H1" s="174"/>
    </row>
    <row r="2" spans="1:8" x14ac:dyDescent="0.15">
      <c r="A2" s="115"/>
      <c r="B2" s="121"/>
      <c r="C2" s="284"/>
      <c r="D2" s="131" t="s">
        <v>117</v>
      </c>
      <c r="E2" s="141"/>
      <c r="F2" s="292" t="s">
        <v>266</v>
      </c>
      <c r="G2" s="165"/>
      <c r="H2" s="175"/>
    </row>
    <row r="3" spans="1:8" x14ac:dyDescent="0.15">
      <c r="A3" s="131" t="s">
        <v>305</v>
      </c>
      <c r="B3" s="123"/>
      <c r="C3" s="285"/>
      <c r="D3" s="288">
        <v>92682</v>
      </c>
      <c r="E3" s="290"/>
      <c r="F3" s="293">
        <v>90961</v>
      </c>
      <c r="G3" s="295"/>
      <c r="H3" s="298"/>
    </row>
    <row r="4" spans="1:8" x14ac:dyDescent="0.15">
      <c r="A4" s="116"/>
      <c r="B4" s="122"/>
      <c r="C4" s="286"/>
      <c r="D4" s="289">
        <v>35326</v>
      </c>
      <c r="E4" s="291"/>
      <c r="F4" s="294">
        <v>37720</v>
      </c>
      <c r="G4" s="296"/>
      <c r="H4" s="299"/>
    </row>
    <row r="5" spans="1:8" x14ac:dyDescent="0.15">
      <c r="A5" s="131" t="s">
        <v>211</v>
      </c>
      <c r="B5" s="123"/>
      <c r="C5" s="285"/>
      <c r="D5" s="288">
        <v>70410</v>
      </c>
      <c r="E5" s="290"/>
      <c r="F5" s="293">
        <v>106614</v>
      </c>
      <c r="G5" s="295"/>
      <c r="H5" s="298"/>
    </row>
    <row r="6" spans="1:8" x14ac:dyDescent="0.15">
      <c r="A6" s="116"/>
      <c r="B6" s="122"/>
      <c r="C6" s="286"/>
      <c r="D6" s="289">
        <v>38125</v>
      </c>
      <c r="E6" s="291"/>
      <c r="F6" s="294">
        <v>45545</v>
      </c>
      <c r="G6" s="296"/>
      <c r="H6" s="299"/>
    </row>
    <row r="7" spans="1:8" x14ac:dyDescent="0.15">
      <c r="A7" s="131" t="s">
        <v>113</v>
      </c>
      <c r="B7" s="123"/>
      <c r="C7" s="285"/>
      <c r="D7" s="288">
        <v>64345</v>
      </c>
      <c r="E7" s="290"/>
      <c r="F7" s="293">
        <v>85459</v>
      </c>
      <c r="G7" s="295"/>
      <c r="H7" s="298"/>
    </row>
    <row r="8" spans="1:8" x14ac:dyDescent="0.15">
      <c r="A8" s="116"/>
      <c r="B8" s="122"/>
      <c r="C8" s="286"/>
      <c r="D8" s="289">
        <v>32980</v>
      </c>
      <c r="E8" s="291"/>
      <c r="F8" s="294">
        <v>44378</v>
      </c>
      <c r="G8" s="296"/>
      <c r="H8" s="299"/>
    </row>
    <row r="9" spans="1:8" x14ac:dyDescent="0.15">
      <c r="A9" s="131" t="s">
        <v>21</v>
      </c>
      <c r="B9" s="123"/>
      <c r="C9" s="285"/>
      <c r="D9" s="288">
        <v>100166</v>
      </c>
      <c r="E9" s="290"/>
      <c r="F9" s="293">
        <v>83280</v>
      </c>
      <c r="G9" s="295"/>
      <c r="H9" s="298"/>
    </row>
    <row r="10" spans="1:8" x14ac:dyDescent="0.15">
      <c r="A10" s="116"/>
      <c r="B10" s="122"/>
      <c r="C10" s="286"/>
      <c r="D10" s="289">
        <v>52607</v>
      </c>
      <c r="E10" s="291"/>
      <c r="F10" s="294">
        <v>43123</v>
      </c>
      <c r="G10" s="296"/>
      <c r="H10" s="299"/>
    </row>
    <row r="11" spans="1:8" x14ac:dyDescent="0.15">
      <c r="A11" s="131" t="s">
        <v>463</v>
      </c>
      <c r="B11" s="123"/>
      <c r="C11" s="285"/>
      <c r="D11" s="288">
        <v>187952</v>
      </c>
      <c r="E11" s="290"/>
      <c r="F11" s="293">
        <v>88968</v>
      </c>
      <c r="G11" s="295"/>
      <c r="H11" s="298"/>
    </row>
    <row r="12" spans="1:8" x14ac:dyDescent="0.15">
      <c r="A12" s="116"/>
      <c r="B12" s="122"/>
      <c r="C12" s="287"/>
      <c r="D12" s="289">
        <v>61914</v>
      </c>
      <c r="E12" s="291"/>
      <c r="F12" s="294">
        <v>45482</v>
      </c>
      <c r="G12" s="296"/>
      <c r="H12" s="299"/>
    </row>
    <row r="13" spans="1:8" x14ac:dyDescent="0.15">
      <c r="A13" s="131"/>
      <c r="B13" s="123"/>
      <c r="C13" s="285"/>
      <c r="D13" s="288">
        <v>103111</v>
      </c>
      <c r="E13" s="290"/>
      <c r="F13" s="293">
        <v>91056</v>
      </c>
      <c r="G13" s="297"/>
      <c r="H13" s="298"/>
    </row>
    <row r="14" spans="1:8" x14ac:dyDescent="0.15">
      <c r="A14" s="116"/>
      <c r="B14" s="122"/>
      <c r="C14" s="286"/>
      <c r="D14" s="289">
        <v>44190</v>
      </c>
      <c r="E14" s="291"/>
      <c r="F14" s="294">
        <v>43250</v>
      </c>
      <c r="G14" s="296"/>
      <c r="H14" s="299"/>
    </row>
    <row r="17" spans="1:11" x14ac:dyDescent="0.15">
      <c r="A17" s="277" t="s">
        <v>421</v>
      </c>
    </row>
    <row r="18" spans="1:11" x14ac:dyDescent="0.15">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15">
      <c r="A19" s="278" t="s">
        <v>506</v>
      </c>
      <c r="B19" s="278">
        <f>ROUND(VALUE(SUBSTITUTE(実質収支比率等に係る経年分析!F$48,"▲","-")),2)</f>
        <v>1.53</v>
      </c>
      <c r="C19" s="278">
        <f>ROUND(VALUE(SUBSTITUTE(実質収支比率等に係る経年分析!G$48,"▲","-")),2)</f>
        <v>1</v>
      </c>
      <c r="D19" s="278">
        <f>ROUND(VALUE(SUBSTITUTE(実質収支比率等に係る経年分析!H$48,"▲","-")),2)</f>
        <v>1.51</v>
      </c>
      <c r="E19" s="278">
        <f>ROUND(VALUE(SUBSTITUTE(実質収支比率等に係る経年分析!I$48,"▲","-")),2)</f>
        <v>1.64</v>
      </c>
      <c r="F19" s="278">
        <f>ROUND(VALUE(SUBSTITUTE(実質収支比率等に係る経年分析!J$48,"▲","-")),2)</f>
        <v>0.62</v>
      </c>
    </row>
    <row r="20" spans="1:11" x14ac:dyDescent="0.15">
      <c r="A20" s="278" t="s">
        <v>177</v>
      </c>
      <c r="B20" s="278">
        <f>ROUND(VALUE(SUBSTITUTE(実質収支比率等に係る経年分析!F$47,"▲","-")),2)</f>
        <v>4.49</v>
      </c>
      <c r="C20" s="278">
        <f>ROUND(VALUE(SUBSTITUTE(実質収支比率等に係る経年分析!G$47,"▲","-")),2)</f>
        <v>6.4</v>
      </c>
      <c r="D20" s="278">
        <f>ROUND(VALUE(SUBSTITUTE(実質収支比率等に係る経年分析!H$47,"▲","-")),2)</f>
        <v>8.26</v>
      </c>
      <c r="E20" s="278">
        <f>ROUND(VALUE(SUBSTITUTE(実質収支比率等に係る経年分析!I$47,"▲","-")),2)</f>
        <v>8.3699999999999992</v>
      </c>
      <c r="F20" s="278">
        <f>ROUND(VALUE(SUBSTITUTE(実質収支比率等に係る経年分析!J$47,"▲","-")),2)</f>
        <v>1.79</v>
      </c>
    </row>
    <row r="21" spans="1:11" x14ac:dyDescent="0.15">
      <c r="A21" s="278" t="s">
        <v>256</v>
      </c>
      <c r="B21" s="278">
        <f>IF(ISNUMBER(VALUE(SUBSTITUTE(実質収支比率等に係る経年分析!F$49,"▲","-"))),ROUND(VALUE(SUBSTITUTE(実質収支比率等に係る経年分析!F$49,"▲","-")),2),NA())</f>
        <v>5.14</v>
      </c>
      <c r="C21" s="278">
        <f>IF(ISNUMBER(VALUE(SUBSTITUTE(実質収支比率等に係る経年分析!G$49,"▲","-"))),ROUND(VALUE(SUBSTITUTE(実質収支比率等に係る経年分析!G$49,"▲","-")),2),NA())</f>
        <v>0.28999999999999998</v>
      </c>
      <c r="D21" s="278">
        <f>IF(ISNUMBER(VALUE(SUBSTITUTE(実質収支比率等に係る経年分析!H$49,"▲","-"))),ROUND(VALUE(SUBSTITUTE(実質収支比率等に係る経年分析!H$49,"▲","-")),2),NA())</f>
        <v>2.42</v>
      </c>
      <c r="E21" s="278">
        <f>IF(ISNUMBER(VALUE(SUBSTITUTE(実質収支比率等に係る経年分析!I$49,"▲","-"))),ROUND(VALUE(SUBSTITUTE(実質収支比率等に係る経年分析!I$49,"▲","-")),2),NA())</f>
        <v>0.12</v>
      </c>
      <c r="F21" s="278">
        <f>IF(ISNUMBER(VALUE(SUBSTITUTE(実質収支比率等に係る経年分析!J$49,"▲","-"))),ROUND(VALUE(SUBSTITUTE(実質収支比率等に係る経年分析!J$49,"▲","-")),2),NA())</f>
        <v>-7.89</v>
      </c>
    </row>
    <row r="24" spans="1:11" x14ac:dyDescent="0.15">
      <c r="A24" s="277" t="s">
        <v>41</v>
      </c>
    </row>
    <row r="25" spans="1:11" x14ac:dyDescent="0.15">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15">
      <c r="A26" s="279"/>
      <c r="B26" s="279" t="s">
        <v>30</v>
      </c>
      <c r="C26" s="279" t="s">
        <v>237</v>
      </c>
      <c r="D26" s="279" t="s">
        <v>30</v>
      </c>
      <c r="E26" s="279" t="s">
        <v>237</v>
      </c>
      <c r="F26" s="279" t="s">
        <v>30</v>
      </c>
      <c r="G26" s="279" t="s">
        <v>237</v>
      </c>
      <c r="H26" s="279" t="s">
        <v>30</v>
      </c>
      <c r="I26" s="279" t="s">
        <v>237</v>
      </c>
      <c r="J26" s="279" t="s">
        <v>30</v>
      </c>
      <c r="K26" s="279" t="s">
        <v>237</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休日応急診療所事業特別会計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0.03</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0.02</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0.03</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0.03</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0.02</v>
      </c>
    </row>
    <row r="30" spans="1:11" x14ac:dyDescent="0.15">
      <c r="A30" s="279" t="str">
        <f>IF(連結実質赤字比率に係る赤字・黒字の構成分析!C$40="",NA(),連結実質赤字比率に係る赤字・黒字の構成分析!C$40)</f>
        <v>後期高齢者医療特別会計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0.11</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0.08</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0.09</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0.09</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0.09</v>
      </c>
    </row>
    <row r="31" spans="1:11" x14ac:dyDescent="0.15">
      <c r="A31" s="279" t="str">
        <f>IF(連結実質赤字比率に係る赤字・黒字の構成分析!C$39="",NA(),連結実質赤字比率に係る赤字・黒字の構成分析!C$39)</f>
        <v>介護予防支援事業特別会計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0.15</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0.06</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0.06</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0.13</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0.16</v>
      </c>
    </row>
    <row r="32" spans="1:11" x14ac:dyDescent="0.15">
      <c r="A32" s="279" t="str">
        <f>IF(連結実質赤字比率に係る赤字・黒字の構成分析!C$38="",NA(),連結実質赤字比率に係る赤字・黒字の構成分析!C$38)</f>
        <v>土地建物造成事業特別会計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2.06</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2.15</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0.61</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2.2400000000000002</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0.53</v>
      </c>
    </row>
    <row r="33" spans="1:16" x14ac:dyDescent="0.15">
      <c r="A33" s="279" t="str">
        <f>IF(連結実質赤字比率に係る赤字・黒字の構成分析!C$37="",NA(),連結実質赤字比率に係る赤字・黒字の構成分析!C$37)</f>
        <v>一般会計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1.49</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0.97</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1.47</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1.59</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0.57999999999999996</v>
      </c>
    </row>
    <row r="34" spans="1:16" x14ac:dyDescent="0.15">
      <c r="A34" s="279" t="str">
        <f>IF(連結実質赤字比率に係る赤字・黒字の構成分析!C$36="",NA(),連結実質赤字比率に係る赤字・黒字の構成分析!C$36)</f>
        <v>国民健康保険事業特別会計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0.04</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0.01</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0.02</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0.8</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1.1299999999999999</v>
      </c>
    </row>
    <row r="35" spans="1:16" x14ac:dyDescent="0.15">
      <c r="A35" s="279" t="str">
        <f>IF(連結実質赤字比率に係る赤字・黒字の構成分析!C$35="",NA(),連結実質赤字比率に係る赤字・黒字の構成分析!C$35)</f>
        <v>介護保険事業特別会計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0.84</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0.12</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1.06</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1.57</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1.51</v>
      </c>
    </row>
    <row r="36" spans="1:16" x14ac:dyDescent="0.15">
      <c r="A36" s="279" t="str">
        <f>IF(連結実質赤字比率に係る赤字・黒字の構成分析!C$34="",NA(),連結実質赤字比率に係る赤字・黒字の構成分析!C$34)</f>
        <v>水道事業会計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3.48</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3.98</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2.73</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2.82</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3.04</v>
      </c>
    </row>
    <row r="39" spans="1:16" x14ac:dyDescent="0.15">
      <c r="A39" s="277" t="s">
        <v>140</v>
      </c>
    </row>
    <row r="40" spans="1:16" x14ac:dyDescent="0.15">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15">
      <c r="A41" s="280"/>
      <c r="B41" s="280" t="s">
        <v>345</v>
      </c>
      <c r="C41" s="280"/>
      <c r="D41" s="280" t="s">
        <v>242</v>
      </c>
      <c r="E41" s="280" t="s">
        <v>345</v>
      </c>
      <c r="F41" s="280"/>
      <c r="G41" s="280" t="s">
        <v>242</v>
      </c>
      <c r="H41" s="280" t="s">
        <v>345</v>
      </c>
      <c r="I41" s="280"/>
      <c r="J41" s="280" t="s">
        <v>242</v>
      </c>
      <c r="K41" s="280" t="s">
        <v>345</v>
      </c>
      <c r="L41" s="280"/>
      <c r="M41" s="280" t="s">
        <v>242</v>
      </c>
      <c r="N41" s="280" t="s">
        <v>345</v>
      </c>
      <c r="O41" s="280"/>
      <c r="P41" s="280" t="s">
        <v>242</v>
      </c>
    </row>
    <row r="42" spans="1:16" x14ac:dyDescent="0.15">
      <c r="A42" s="280" t="s">
        <v>297</v>
      </c>
      <c r="B42" s="280"/>
      <c r="C42" s="280"/>
      <c r="D42" s="280">
        <f>'実質公債費比率（分子）の構造'!K$52</f>
        <v>1237</v>
      </c>
      <c r="E42" s="280"/>
      <c r="F42" s="280"/>
      <c r="G42" s="280">
        <f>'実質公債費比率（分子）の構造'!L$52</f>
        <v>1276</v>
      </c>
      <c r="H42" s="280"/>
      <c r="I42" s="280"/>
      <c r="J42" s="280">
        <f>'実質公債費比率（分子）の構造'!M$52</f>
        <v>1188</v>
      </c>
      <c r="K42" s="280"/>
      <c r="L42" s="280"/>
      <c r="M42" s="280">
        <f>'実質公債費比率（分子）の構造'!N$52</f>
        <v>1134</v>
      </c>
      <c r="N42" s="280"/>
      <c r="O42" s="280"/>
      <c r="P42" s="280">
        <f>'実質公債費比率（分子）の構造'!O$52</f>
        <v>1078</v>
      </c>
    </row>
    <row r="43" spans="1:16" x14ac:dyDescent="0.15">
      <c r="A43" s="280" t="s">
        <v>69</v>
      </c>
      <c r="B43" s="280" t="str">
        <f>'実質公債費比率（分子）の構造'!K$51</f>
        <v>-</v>
      </c>
      <c r="C43" s="280"/>
      <c r="D43" s="280"/>
      <c r="E43" s="280" t="str">
        <f>'実質公債費比率（分子）の構造'!L$51</f>
        <v>-</v>
      </c>
      <c r="F43" s="280"/>
      <c r="G43" s="280"/>
      <c r="H43" s="280">
        <f>'実質公債費比率（分子）の構造'!M$51</f>
        <v>0</v>
      </c>
      <c r="I43" s="280"/>
      <c r="J43" s="280"/>
      <c r="K43" s="280">
        <f>'実質公債費比率（分子）の構造'!N$51</f>
        <v>0</v>
      </c>
      <c r="L43" s="280"/>
      <c r="M43" s="280"/>
      <c r="N43" s="280">
        <f>'実質公債費比率（分子）の構造'!O$51</f>
        <v>1</v>
      </c>
      <c r="O43" s="280"/>
      <c r="P43" s="280"/>
    </row>
    <row r="44" spans="1:16" x14ac:dyDescent="0.15">
      <c r="A44" s="280" t="s">
        <v>338</v>
      </c>
      <c r="B44" s="280">
        <f>'実質公債費比率（分子）の構造'!K$50</f>
        <v>34</v>
      </c>
      <c r="C44" s="280"/>
      <c r="D44" s="280"/>
      <c r="E44" s="280">
        <f>'実質公債費比率（分子）の構造'!L$50</f>
        <v>33</v>
      </c>
      <c r="F44" s="280"/>
      <c r="G44" s="280"/>
      <c r="H44" s="280">
        <f>'実質公債費比率（分子）の構造'!M$50</f>
        <v>33</v>
      </c>
      <c r="I44" s="280"/>
      <c r="J44" s="280"/>
      <c r="K44" s="280">
        <f>'実質公債費比率（分子）の構造'!N$50</f>
        <v>33</v>
      </c>
      <c r="L44" s="280"/>
      <c r="M44" s="280"/>
      <c r="N44" s="280">
        <f>'実質公債費比率（分子）の構造'!O$50</f>
        <v>32</v>
      </c>
      <c r="O44" s="280"/>
      <c r="P44" s="280"/>
    </row>
    <row r="45" spans="1:16" x14ac:dyDescent="0.15">
      <c r="A45" s="280" t="s">
        <v>241</v>
      </c>
      <c r="B45" s="280">
        <f>'実質公債費比率（分子）の構造'!K$49</f>
        <v>9</v>
      </c>
      <c r="C45" s="280"/>
      <c r="D45" s="280"/>
      <c r="E45" s="280">
        <f>'実質公債費比率（分子）の構造'!L$49</f>
        <v>11</v>
      </c>
      <c r="F45" s="280"/>
      <c r="G45" s="280"/>
      <c r="H45" s="280">
        <f>'実質公債費比率（分子）の構造'!M$49</f>
        <v>11</v>
      </c>
      <c r="I45" s="280"/>
      <c r="J45" s="280"/>
      <c r="K45" s="280">
        <f>'実質公債費比率（分子）の構造'!N$49</f>
        <v>20</v>
      </c>
      <c r="L45" s="280"/>
      <c r="M45" s="280"/>
      <c r="N45" s="280">
        <f>'実質公債費比率（分子）の構造'!O$49</f>
        <v>20</v>
      </c>
      <c r="O45" s="280"/>
      <c r="P45" s="280"/>
    </row>
    <row r="46" spans="1:16" x14ac:dyDescent="0.15">
      <c r="A46" s="280" t="s">
        <v>217</v>
      </c>
      <c r="B46" s="280">
        <f>'実質公債費比率（分子）の構造'!K$48</f>
        <v>342</v>
      </c>
      <c r="C46" s="280"/>
      <c r="D46" s="280"/>
      <c r="E46" s="280">
        <f>'実質公債費比率（分子）の構造'!L$48</f>
        <v>384</v>
      </c>
      <c r="F46" s="280"/>
      <c r="G46" s="280"/>
      <c r="H46" s="280">
        <f>'実質公債費比率（分子）の構造'!M$48</f>
        <v>415</v>
      </c>
      <c r="I46" s="280"/>
      <c r="J46" s="280"/>
      <c r="K46" s="280">
        <f>'実質公債費比率（分子）の構造'!N$48</f>
        <v>531</v>
      </c>
      <c r="L46" s="280"/>
      <c r="M46" s="280"/>
      <c r="N46" s="280">
        <f>'実質公債費比率（分子）の構造'!O$48</f>
        <v>573</v>
      </c>
      <c r="O46" s="280"/>
      <c r="P46" s="280"/>
    </row>
    <row r="47" spans="1:16" x14ac:dyDescent="0.15">
      <c r="A47" s="280" t="s">
        <v>212</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492</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205</v>
      </c>
      <c r="B49" s="280">
        <f>'実質公債費比率（分子）の構造'!K$45</f>
        <v>1503</v>
      </c>
      <c r="C49" s="280"/>
      <c r="D49" s="280"/>
      <c r="E49" s="280">
        <f>'実質公債費比率（分子）の構造'!L$45</f>
        <v>1740</v>
      </c>
      <c r="F49" s="280"/>
      <c r="G49" s="280"/>
      <c r="H49" s="280">
        <f>'実質公債費比率（分子）の構造'!M$45</f>
        <v>1709</v>
      </c>
      <c r="I49" s="280"/>
      <c r="J49" s="280"/>
      <c r="K49" s="280">
        <f>'実質公債費比率（分子）の構造'!N$45</f>
        <v>1654</v>
      </c>
      <c r="L49" s="280"/>
      <c r="M49" s="280"/>
      <c r="N49" s="280">
        <f>'実質公債費比率（分子）の構造'!O$45</f>
        <v>1537</v>
      </c>
      <c r="O49" s="280"/>
      <c r="P49" s="280"/>
    </row>
    <row r="50" spans="1:16" x14ac:dyDescent="0.15">
      <c r="A50" s="280" t="s">
        <v>56</v>
      </c>
      <c r="B50" s="280" t="e">
        <f>NA()</f>
        <v>#N/A</v>
      </c>
      <c r="C50" s="280">
        <f>IF(ISNUMBER('実質公債費比率（分子）の構造'!K$53),'実質公債費比率（分子）の構造'!K$53,NA())</f>
        <v>651</v>
      </c>
      <c r="D50" s="280" t="e">
        <f>NA()</f>
        <v>#N/A</v>
      </c>
      <c r="E50" s="280" t="e">
        <f>NA()</f>
        <v>#N/A</v>
      </c>
      <c r="F50" s="280">
        <f>IF(ISNUMBER('実質公債費比率（分子）の構造'!L$53),'実質公債費比率（分子）の構造'!L$53,NA())</f>
        <v>892</v>
      </c>
      <c r="G50" s="280" t="e">
        <f>NA()</f>
        <v>#N/A</v>
      </c>
      <c r="H50" s="280" t="e">
        <f>NA()</f>
        <v>#N/A</v>
      </c>
      <c r="I50" s="280">
        <f>IF(ISNUMBER('実質公債費比率（分子）の構造'!M$53),'実質公債費比率（分子）の構造'!M$53,NA())</f>
        <v>980</v>
      </c>
      <c r="J50" s="280" t="e">
        <f>NA()</f>
        <v>#N/A</v>
      </c>
      <c r="K50" s="280" t="e">
        <f>NA()</f>
        <v>#N/A</v>
      </c>
      <c r="L50" s="280">
        <f>IF(ISNUMBER('実質公債費比率（分子）の構造'!N$53),'実質公債費比率（分子）の構造'!N$53,NA())</f>
        <v>1104</v>
      </c>
      <c r="M50" s="280" t="e">
        <f>NA()</f>
        <v>#N/A</v>
      </c>
      <c r="N50" s="280" t="e">
        <f>NA()</f>
        <v>#N/A</v>
      </c>
      <c r="O50" s="280">
        <f>IF(ISNUMBER('実質公債費比率（分子）の構造'!O$53),'実質公債費比率（分子）の構造'!O$53,NA())</f>
        <v>1085</v>
      </c>
      <c r="P50" s="280" t="e">
        <f>NA()</f>
        <v>#N/A</v>
      </c>
    </row>
    <row r="53" spans="1:16" x14ac:dyDescent="0.15">
      <c r="A53" s="277" t="s">
        <v>453</v>
      </c>
    </row>
    <row r="54" spans="1:16" x14ac:dyDescent="0.15">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15">
      <c r="A55" s="279"/>
      <c r="B55" s="279" t="s">
        <v>109</v>
      </c>
      <c r="C55" s="279"/>
      <c r="D55" s="279" t="s">
        <v>409</v>
      </c>
      <c r="E55" s="279" t="s">
        <v>109</v>
      </c>
      <c r="F55" s="279"/>
      <c r="G55" s="279" t="s">
        <v>409</v>
      </c>
      <c r="H55" s="279" t="s">
        <v>109</v>
      </c>
      <c r="I55" s="279"/>
      <c r="J55" s="279" t="s">
        <v>409</v>
      </c>
      <c r="K55" s="279" t="s">
        <v>109</v>
      </c>
      <c r="L55" s="279"/>
      <c r="M55" s="279" t="s">
        <v>409</v>
      </c>
      <c r="N55" s="279" t="s">
        <v>109</v>
      </c>
      <c r="O55" s="279"/>
      <c r="P55" s="279" t="s">
        <v>409</v>
      </c>
    </row>
    <row r="56" spans="1:16" x14ac:dyDescent="0.15">
      <c r="A56" s="279" t="s">
        <v>333</v>
      </c>
      <c r="B56" s="279"/>
      <c r="C56" s="279"/>
      <c r="D56" s="279">
        <f>'将来負担比率（分子）の構造'!I$52</f>
        <v>11849</v>
      </c>
      <c r="E56" s="279"/>
      <c r="F56" s="279"/>
      <c r="G56" s="279">
        <f>'将来負担比率（分子）の構造'!J$52</f>
        <v>11719</v>
      </c>
      <c r="H56" s="279"/>
      <c r="I56" s="279"/>
      <c r="J56" s="279">
        <f>'将来負担比率（分子）の構造'!K$52</f>
        <v>11787</v>
      </c>
      <c r="K56" s="279"/>
      <c r="L56" s="279"/>
      <c r="M56" s="279">
        <f>'将来負担比率（分子）の構造'!L$52</f>
        <v>11925</v>
      </c>
      <c r="N56" s="279"/>
      <c r="O56" s="279"/>
      <c r="P56" s="279">
        <f>'将来負担比率（分子）の構造'!M$52</f>
        <v>12953</v>
      </c>
    </row>
    <row r="57" spans="1:16" x14ac:dyDescent="0.15">
      <c r="A57" s="279" t="s">
        <v>500</v>
      </c>
      <c r="B57" s="279"/>
      <c r="C57" s="279"/>
      <c r="D57" s="279">
        <f>'将来負担比率（分子）の構造'!I$51</f>
        <v>1879</v>
      </c>
      <c r="E57" s="279"/>
      <c r="F57" s="279"/>
      <c r="G57" s="279">
        <f>'将来負担比率（分子）の構造'!J$51</f>
        <v>1867</v>
      </c>
      <c r="H57" s="279"/>
      <c r="I57" s="279"/>
      <c r="J57" s="279">
        <f>'将来負担比率（分子）の構造'!K$51</f>
        <v>1866</v>
      </c>
      <c r="K57" s="279"/>
      <c r="L57" s="279"/>
      <c r="M57" s="279">
        <f>'将来負担比率（分子）の構造'!L$51</f>
        <v>1678</v>
      </c>
      <c r="N57" s="279"/>
      <c r="O57" s="279"/>
      <c r="P57" s="279">
        <f>'将来負担比率（分子）の構造'!M$51</f>
        <v>1686</v>
      </c>
    </row>
    <row r="58" spans="1:16" x14ac:dyDescent="0.15">
      <c r="A58" s="279" t="s">
        <v>354</v>
      </c>
      <c r="B58" s="279"/>
      <c r="C58" s="279"/>
      <c r="D58" s="279">
        <f>'将来負担比率（分子）の構造'!I$50</f>
        <v>1786</v>
      </c>
      <c r="E58" s="279"/>
      <c r="F58" s="279"/>
      <c r="G58" s="279">
        <f>'将来負担比率（分子）の構造'!J$50</f>
        <v>1710</v>
      </c>
      <c r="H58" s="279"/>
      <c r="I58" s="279"/>
      <c r="J58" s="279">
        <f>'将来負担比率（分子）の構造'!K$50</f>
        <v>1677</v>
      </c>
      <c r="K58" s="279"/>
      <c r="L58" s="279"/>
      <c r="M58" s="279">
        <f>'将来負担比率（分子）の構造'!L$50</f>
        <v>1522</v>
      </c>
      <c r="N58" s="279"/>
      <c r="O58" s="279"/>
      <c r="P58" s="279">
        <f>'将来負担比率（分子）の構造'!M$50</f>
        <v>1132</v>
      </c>
    </row>
    <row r="59" spans="1:16" x14ac:dyDescent="0.15">
      <c r="A59" s="279" t="s">
        <v>90</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441</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420</v>
      </c>
      <c r="B61" s="279" t="str">
        <f>'将来負担比率（分子）の構造'!I$46</f>
        <v>-</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x14ac:dyDescent="0.15">
      <c r="A62" s="279" t="s">
        <v>524</v>
      </c>
      <c r="B62" s="279">
        <f>'将来負担比率（分子）の構造'!I$45</f>
        <v>1888</v>
      </c>
      <c r="C62" s="279"/>
      <c r="D62" s="279"/>
      <c r="E62" s="279">
        <f>'将来負担比率（分子）の構造'!J$45</f>
        <v>1652</v>
      </c>
      <c r="F62" s="279"/>
      <c r="G62" s="279"/>
      <c r="H62" s="279">
        <f>'将来負担比率（分子）の構造'!K$45</f>
        <v>1622</v>
      </c>
      <c r="I62" s="279"/>
      <c r="J62" s="279"/>
      <c r="K62" s="279">
        <f>'将来負担比率（分子）の構造'!L$45</f>
        <v>1562</v>
      </c>
      <c r="L62" s="279"/>
      <c r="M62" s="279"/>
      <c r="N62" s="279">
        <f>'将来負担比率（分子）の構造'!M$45</f>
        <v>1550</v>
      </c>
      <c r="O62" s="279"/>
      <c r="P62" s="279"/>
    </row>
    <row r="63" spans="1:16" x14ac:dyDescent="0.15">
      <c r="A63" s="279" t="s">
        <v>294</v>
      </c>
      <c r="B63" s="279">
        <f>'将来負担比率（分子）の構造'!I$44</f>
        <v>69</v>
      </c>
      <c r="C63" s="279"/>
      <c r="D63" s="279"/>
      <c r="E63" s="279">
        <f>'将来負担比率（分子）の構造'!J$44</f>
        <v>55</v>
      </c>
      <c r="F63" s="279"/>
      <c r="G63" s="279"/>
      <c r="H63" s="279">
        <f>'将来負担比率（分子）の構造'!K$44</f>
        <v>149</v>
      </c>
      <c r="I63" s="279"/>
      <c r="J63" s="279"/>
      <c r="K63" s="279">
        <f>'将来負担比率（分子）の構造'!L$44</f>
        <v>171</v>
      </c>
      <c r="L63" s="279"/>
      <c r="M63" s="279"/>
      <c r="N63" s="279">
        <f>'将来負担比率（分子）の構造'!M$44</f>
        <v>231</v>
      </c>
      <c r="O63" s="279"/>
      <c r="P63" s="279"/>
    </row>
    <row r="64" spans="1:16" x14ac:dyDescent="0.15">
      <c r="A64" s="279" t="s">
        <v>202</v>
      </c>
      <c r="B64" s="279">
        <f>'将来負担比率（分子）の構造'!I$43</f>
        <v>8146</v>
      </c>
      <c r="C64" s="279"/>
      <c r="D64" s="279"/>
      <c r="E64" s="279">
        <f>'将来負担比率（分子）の構造'!J$43</f>
        <v>8183</v>
      </c>
      <c r="F64" s="279"/>
      <c r="G64" s="279"/>
      <c r="H64" s="279">
        <f>'将来負担比率（分子）の構造'!K$43</f>
        <v>8254</v>
      </c>
      <c r="I64" s="279"/>
      <c r="J64" s="279"/>
      <c r="K64" s="279">
        <f>'将来負担比率（分子）の構造'!L$43</f>
        <v>9130</v>
      </c>
      <c r="L64" s="279"/>
      <c r="M64" s="279"/>
      <c r="N64" s="279">
        <f>'将来負担比率（分子）の構造'!M$43</f>
        <v>9797</v>
      </c>
      <c r="O64" s="279"/>
      <c r="P64" s="279"/>
    </row>
    <row r="65" spans="1:16" x14ac:dyDescent="0.15">
      <c r="A65" s="279" t="s">
        <v>284</v>
      </c>
      <c r="B65" s="279">
        <f>'将来負担比率（分子）の構造'!I$42</f>
        <v>701</v>
      </c>
      <c r="C65" s="279"/>
      <c r="D65" s="279"/>
      <c r="E65" s="279">
        <f>'将来負担比率（分子）の構造'!J$42</f>
        <v>768</v>
      </c>
      <c r="F65" s="279"/>
      <c r="G65" s="279"/>
      <c r="H65" s="279">
        <f>'将来負担比率（分子）の構造'!K$42</f>
        <v>726</v>
      </c>
      <c r="I65" s="279"/>
      <c r="J65" s="279"/>
      <c r="K65" s="279">
        <f>'将来負担比率（分子）の構造'!L$42</f>
        <v>522</v>
      </c>
      <c r="L65" s="279"/>
      <c r="M65" s="279"/>
      <c r="N65" s="279">
        <f>'将来負担比率（分子）の構造'!M$42</f>
        <v>480</v>
      </c>
      <c r="O65" s="279"/>
      <c r="P65" s="279"/>
    </row>
    <row r="66" spans="1:16" x14ac:dyDescent="0.15">
      <c r="A66" s="279" t="s">
        <v>274</v>
      </c>
      <c r="B66" s="279">
        <f>'将来負担比率（分子）の構造'!I$41</f>
        <v>13870</v>
      </c>
      <c r="C66" s="279"/>
      <c r="D66" s="279"/>
      <c r="E66" s="279">
        <f>'将来負担比率（分子）の構造'!J$41</f>
        <v>13183</v>
      </c>
      <c r="F66" s="279"/>
      <c r="G66" s="279"/>
      <c r="H66" s="279">
        <f>'将来負担比率（分子）の構造'!K$41</f>
        <v>12618</v>
      </c>
      <c r="I66" s="279"/>
      <c r="J66" s="279"/>
      <c r="K66" s="279">
        <f>'将来負担比率（分子）の構造'!L$41</f>
        <v>12588</v>
      </c>
      <c r="L66" s="279"/>
      <c r="M66" s="279"/>
      <c r="N66" s="279">
        <f>'将来負担比率（分子）の構造'!M$41</f>
        <v>14421</v>
      </c>
      <c r="O66" s="279"/>
      <c r="P66" s="279"/>
    </row>
    <row r="67" spans="1:16" x14ac:dyDescent="0.15">
      <c r="A67" s="279" t="s">
        <v>306</v>
      </c>
      <c r="B67" s="279" t="e">
        <f>NA()</f>
        <v>#N/A</v>
      </c>
      <c r="C67" s="279">
        <f>IF(ISNUMBER('将来負担比率（分子）の構造'!I$53),IF('将来負担比率（分子）の構造'!I$53&lt;0,0,'将来負担比率（分子）の構造'!I$53),NA())</f>
        <v>9160</v>
      </c>
      <c r="D67" s="279" t="e">
        <f>NA()</f>
        <v>#N/A</v>
      </c>
      <c r="E67" s="279" t="e">
        <f>NA()</f>
        <v>#N/A</v>
      </c>
      <c r="F67" s="279">
        <f>IF(ISNUMBER('将来負担比率（分子）の構造'!J$53),IF('将来負担比率（分子）の構造'!J$53&lt;0,0,'将来負担比率（分子）の構造'!J$53),NA())</f>
        <v>8545</v>
      </c>
      <c r="G67" s="279" t="e">
        <f>NA()</f>
        <v>#N/A</v>
      </c>
      <c r="H67" s="279" t="e">
        <f>NA()</f>
        <v>#N/A</v>
      </c>
      <c r="I67" s="279">
        <f>IF(ISNUMBER('将来負担比率（分子）の構造'!K$53),IF('将来負担比率（分子）の構造'!K$53&lt;0,0,'将来負担比率（分子）の構造'!K$53),NA())</f>
        <v>8037</v>
      </c>
      <c r="J67" s="279" t="e">
        <f>NA()</f>
        <v>#N/A</v>
      </c>
      <c r="K67" s="279" t="e">
        <f>NA()</f>
        <v>#N/A</v>
      </c>
      <c r="L67" s="279">
        <f>IF(ISNUMBER('将来負担比率（分子）の構造'!L$53),IF('将来負担比率（分子）の構造'!L$53&lt;0,0,'将来負担比率（分子）の構造'!L$53),NA())</f>
        <v>8849</v>
      </c>
      <c r="M67" s="279" t="e">
        <f>NA()</f>
        <v>#N/A</v>
      </c>
      <c r="N67" s="279" t="e">
        <f>NA()</f>
        <v>#N/A</v>
      </c>
      <c r="O67" s="279">
        <f>IF(ISNUMBER('将来負担比率（分子）の構造'!M$53),IF('将来負担比率（分子）の構造'!M$53&lt;0,0,'将来負担比率（分子）の構造'!M$53),NA())</f>
        <v>10708</v>
      </c>
      <c r="P67" s="279" t="e">
        <f>NA()</f>
        <v>#N/A</v>
      </c>
    </row>
    <row r="70" spans="1:16" x14ac:dyDescent="0.15">
      <c r="A70" s="282" t="s">
        <v>183</v>
      </c>
      <c r="B70" s="282"/>
      <c r="C70" s="282"/>
      <c r="D70" s="282"/>
      <c r="E70" s="282"/>
      <c r="F70" s="282"/>
    </row>
    <row r="71" spans="1:16" x14ac:dyDescent="0.15">
      <c r="A71" s="281"/>
      <c r="B71" s="281" t="str">
        <f>基金残高に係る経年分析!F54</f>
        <v>H27</v>
      </c>
      <c r="C71" s="281" t="str">
        <f>基金残高に係る経年分析!G54</f>
        <v>H28</v>
      </c>
      <c r="D71" s="281" t="str">
        <f>基金残高に係る経年分析!H54</f>
        <v>H29</v>
      </c>
    </row>
    <row r="72" spans="1:16" x14ac:dyDescent="0.15">
      <c r="A72" s="281" t="s">
        <v>411</v>
      </c>
      <c r="B72" s="283">
        <f>基金残高に係る経年分析!F55</f>
        <v>521</v>
      </c>
      <c r="C72" s="283">
        <f>基金残高に係る経年分析!G55</f>
        <v>522</v>
      </c>
      <c r="D72" s="283">
        <f>基金残高に係る経年分析!H55</f>
        <v>108</v>
      </c>
    </row>
    <row r="73" spans="1:16" x14ac:dyDescent="0.15">
      <c r="A73" s="281" t="s">
        <v>515</v>
      </c>
      <c r="B73" s="283">
        <f>基金残高に係る経年分析!F56</f>
        <v>459</v>
      </c>
      <c r="C73" s="283">
        <f>基金残高に係る経年分析!G56</f>
        <v>299</v>
      </c>
      <c r="D73" s="283">
        <f>基金残高に係る経年分析!H56</f>
        <v>230</v>
      </c>
    </row>
    <row r="74" spans="1:16" x14ac:dyDescent="0.15">
      <c r="A74" s="281" t="s">
        <v>497</v>
      </c>
      <c r="B74" s="283">
        <f>基金残高に係る経年分析!F57</f>
        <v>986</v>
      </c>
      <c r="C74" s="283">
        <f>基金残高に係る経年分析!G57</f>
        <v>945</v>
      </c>
      <c r="D74" s="283">
        <f>基金残高に係る経年分析!H57</f>
        <v>669</v>
      </c>
    </row>
  </sheetData>
  <sheetProtection sheet="1" objects="1" scenarios="1"/>
  <phoneticPr fontId="5"/>
  <pageMargins left="0.78700000000000003" right="0.78700000000000003" top="0.98400000000000021" bottom="0.98400000000000021" header="0.51200000000000001" footer="0.5120000000000000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2019-11-01T00:21:49Z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1.4.3.0</vt:lpwstr>
    </vt:vector>
  </property>
  <property fmtid="{DCFEDD21-7773-49B2-8022-6FC58DB5260B}" pid="3" name="LastSavedVersion">
    <vt:lpwstr>1.4.3.0</vt:lpwstr>
  </property>
  <property fmtid="{DCFEDD21-7773-49B2-8022-6FC58DB5260B}" pid="4" name="LastSavedDate">
    <vt:filetime>2019-03-22T06:50:31Z</vt:filetime>
  </property>
</Properties>
</file>